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ate1904="1" defaultThemeVersion="124226"/>
  <mc:AlternateContent xmlns:mc="http://schemas.openxmlformats.org/markup-compatibility/2006">
    <mc:Choice Requires="x15">
      <x15ac:absPath xmlns:x15ac="http://schemas.microsoft.com/office/spreadsheetml/2010/11/ac" url="Y:\Marianne\2016 Angel Insights Exchange\Flash Drive Materials\"/>
    </mc:Choice>
  </mc:AlternateContent>
  <bookViews>
    <workbookView xWindow="0" yWindow="0" windowWidth="19200" windowHeight="11370" tabRatio="500"/>
  </bookViews>
  <sheets>
    <sheet name="DD Scorecard Summary" sheetId="1" r:id="rId1"/>
    <sheet name="Example Sheet" sheetId="2" r:id="rId2"/>
  </sheets>
  <definedNames>
    <definedName name="_xlnm.Print_Area" localSheetId="0">'DD Scorecard Summary'!$A$1:$AI$35</definedName>
    <definedName name="_xlnm.Print_Area" localSheetId="1">'Example Sheet'!$A$1:$AI$35</definedName>
  </definedNames>
  <calcPr calcId="171027"/>
</workbook>
</file>

<file path=xl/calcChain.xml><?xml version="1.0" encoding="utf-8"?>
<calcChain xmlns="http://schemas.openxmlformats.org/spreadsheetml/2006/main">
  <c r="V24" i="2" l="1"/>
  <c r="T24" i="2"/>
  <c r="R24" i="2"/>
  <c r="P24" i="2"/>
  <c r="N24" i="2"/>
  <c r="K24" i="2"/>
  <c r="I24" i="2"/>
  <c r="G24" i="2"/>
  <c r="E24" i="2"/>
  <c r="AD23" i="2"/>
  <c r="AD24" i="2" s="1"/>
  <c r="Z23" i="2"/>
  <c r="Z24" i="2" s="1"/>
  <c r="V23" i="2"/>
  <c r="U23" i="2"/>
  <c r="U24" i="2" s="1"/>
  <c r="T23" i="2"/>
  <c r="S23" i="2"/>
  <c r="S24" i="2" s="1"/>
  <c r="R23" i="2"/>
  <c r="Q23" i="2"/>
  <c r="Q24" i="2" s="1"/>
  <c r="P23" i="2"/>
  <c r="O23" i="2"/>
  <c r="O24" i="2" s="1"/>
  <c r="N23" i="2"/>
  <c r="L23" i="2"/>
  <c r="L24" i="2" s="1"/>
  <c r="K23" i="2"/>
  <c r="J23" i="2"/>
  <c r="J24" i="2" s="1"/>
  <c r="I23" i="2"/>
  <c r="H23" i="2"/>
  <c r="H24" i="2" s="1"/>
  <c r="G23" i="2"/>
  <c r="F23" i="2"/>
  <c r="F24" i="2" s="1"/>
  <c r="E23" i="2"/>
  <c r="D23" i="2"/>
  <c r="D24" i="2" s="1"/>
  <c r="C28" i="2" s="1"/>
  <c r="AG21" i="2"/>
  <c r="AF21" i="2"/>
  <c r="AE21" i="2"/>
  <c r="AD21" i="2"/>
  <c r="AC21" i="2"/>
  <c r="AB21" i="2"/>
  <c r="AA21" i="2"/>
  <c r="Z21" i="2"/>
  <c r="Y21" i="2"/>
  <c r="AH21" i="2" s="1"/>
  <c r="W21" i="2"/>
  <c r="AG20" i="2"/>
  <c r="AF20" i="2"/>
  <c r="AE20" i="2"/>
  <c r="AD20" i="2"/>
  <c r="AC20" i="2"/>
  <c r="AB20" i="2"/>
  <c r="AA20" i="2"/>
  <c r="Z20" i="2"/>
  <c r="Y20" i="2"/>
  <c r="AH20" i="2" s="1"/>
  <c r="W20" i="2"/>
  <c r="AG19" i="2"/>
  <c r="AF19" i="2"/>
  <c r="AE19" i="2"/>
  <c r="AD19" i="2"/>
  <c r="AC19" i="2"/>
  <c r="AB19" i="2"/>
  <c r="AA19" i="2"/>
  <c r="Z19" i="2"/>
  <c r="Y19" i="2"/>
  <c r="AH19" i="2" s="1"/>
  <c r="W19" i="2"/>
  <c r="AG18" i="2"/>
  <c r="AF18" i="2"/>
  <c r="AE18" i="2"/>
  <c r="AD18" i="2"/>
  <c r="AC18" i="2"/>
  <c r="AB18" i="2"/>
  <c r="AA18" i="2"/>
  <c r="Z18" i="2"/>
  <c r="Y18" i="2"/>
  <c r="AH18" i="2" s="1"/>
  <c r="W18" i="2"/>
  <c r="AG17" i="2"/>
  <c r="AF17" i="2"/>
  <c r="AE17" i="2"/>
  <c r="AD17" i="2"/>
  <c r="AC17" i="2"/>
  <c r="AB17" i="2"/>
  <c r="AA17" i="2"/>
  <c r="Z17" i="2"/>
  <c r="Y17" i="2"/>
  <c r="AH17" i="2" s="1"/>
  <c r="W17" i="2"/>
  <c r="AG16" i="2"/>
  <c r="AF16" i="2"/>
  <c r="AE16" i="2"/>
  <c r="AD16" i="2"/>
  <c r="AC16" i="2"/>
  <c r="AB16" i="2"/>
  <c r="AA16" i="2"/>
  <c r="Z16" i="2"/>
  <c r="Y16" i="2"/>
  <c r="AH16" i="2" s="1"/>
  <c r="W16" i="2"/>
  <c r="AG15" i="2"/>
  <c r="AF15" i="2"/>
  <c r="AE15" i="2"/>
  <c r="AD15" i="2"/>
  <c r="AC15" i="2"/>
  <c r="AB15" i="2"/>
  <c r="AA15" i="2"/>
  <c r="Z15" i="2"/>
  <c r="Y15" i="2"/>
  <c r="AH15" i="2" s="1"/>
  <c r="W15" i="2"/>
  <c r="AG14" i="2"/>
  <c r="AF14" i="2"/>
  <c r="AE14" i="2"/>
  <c r="AD14" i="2"/>
  <c r="AC14" i="2"/>
  <c r="AB14" i="2"/>
  <c r="AA14" i="2"/>
  <c r="Z14" i="2"/>
  <c r="Y14" i="2"/>
  <c r="AH14" i="2" s="1"/>
  <c r="W14" i="2"/>
  <c r="AG13" i="2"/>
  <c r="AF13" i="2"/>
  <c r="AE13" i="2"/>
  <c r="AD13" i="2"/>
  <c r="AC13" i="2"/>
  <c r="AB13" i="2"/>
  <c r="AA13" i="2"/>
  <c r="Z13" i="2"/>
  <c r="Y13" i="2"/>
  <c r="AH13" i="2" s="1"/>
  <c r="W13" i="2"/>
  <c r="AG12" i="2"/>
  <c r="AF12" i="2"/>
  <c r="AE12" i="2"/>
  <c r="AD12" i="2"/>
  <c r="AC12" i="2"/>
  <c r="AB12" i="2"/>
  <c r="AA12" i="2"/>
  <c r="Z12" i="2"/>
  <c r="Y12" i="2"/>
  <c r="AH12" i="2" s="1"/>
  <c r="W12" i="2"/>
  <c r="AG11" i="2"/>
  <c r="AF11" i="2"/>
  <c r="AE11" i="2"/>
  <c r="AD11" i="2"/>
  <c r="AC11" i="2"/>
  <c r="AB11" i="2"/>
  <c r="AA11" i="2"/>
  <c r="Z11" i="2"/>
  <c r="Y11" i="2"/>
  <c r="AH11" i="2" s="1"/>
  <c r="W11" i="2"/>
  <c r="AG10" i="2"/>
  <c r="AF10" i="2"/>
  <c r="AE10" i="2"/>
  <c r="AD10" i="2"/>
  <c r="AC10" i="2"/>
  <c r="AB10" i="2"/>
  <c r="AA10" i="2"/>
  <c r="Z10" i="2"/>
  <c r="Y10" i="2"/>
  <c r="AH10" i="2" s="1"/>
  <c r="W10" i="2"/>
  <c r="AG9" i="2"/>
  <c r="AF9" i="2"/>
  <c r="AE9" i="2"/>
  <c r="AD9" i="2"/>
  <c r="AC9" i="2"/>
  <c r="AB9" i="2"/>
  <c r="AA9" i="2"/>
  <c r="Z9" i="2"/>
  <c r="Y9" i="2"/>
  <c r="AH9" i="2" s="1"/>
  <c r="W9" i="2"/>
  <c r="AG8" i="2"/>
  <c r="AF8" i="2"/>
  <c r="AE8" i="2"/>
  <c r="AD8" i="2"/>
  <c r="AC8" i="2"/>
  <c r="AB8" i="2"/>
  <c r="AA8" i="2"/>
  <c r="Z8" i="2"/>
  <c r="Y8" i="2"/>
  <c r="AH8" i="2" s="1"/>
  <c r="W8" i="2"/>
  <c r="AG7" i="2"/>
  <c r="AG23" i="2" s="1"/>
  <c r="AG24" i="2" s="1"/>
  <c r="AF7" i="2"/>
  <c r="AF23" i="2" s="1"/>
  <c r="AF24" i="2" s="1"/>
  <c r="AE7" i="2"/>
  <c r="AE23" i="2" s="1"/>
  <c r="AE24" i="2" s="1"/>
  <c r="AD7" i="2"/>
  <c r="AC7" i="2"/>
  <c r="AC23" i="2" s="1"/>
  <c r="AC24" i="2" s="1"/>
  <c r="AB7" i="2"/>
  <c r="AB23" i="2" s="1"/>
  <c r="AB24" i="2" s="1"/>
  <c r="AA7" i="2"/>
  <c r="AA23" i="2" s="1"/>
  <c r="AA24" i="2" s="1"/>
  <c r="Z7" i="2"/>
  <c r="Y7" i="2"/>
  <c r="Y23" i="2" s="1"/>
  <c r="Y24" i="2" s="1"/>
  <c r="W7" i="2"/>
  <c r="W23" i="2" s="1"/>
  <c r="W24" i="2" s="1"/>
  <c r="AG6" i="2"/>
  <c r="AF6" i="2"/>
  <c r="AE6" i="2"/>
  <c r="AD6" i="2"/>
  <c r="AC6" i="2"/>
  <c r="AB6" i="2"/>
  <c r="AA6" i="2"/>
  <c r="Z6" i="2"/>
  <c r="Y6" i="2"/>
  <c r="V6" i="2"/>
  <c r="U6" i="2"/>
  <c r="T6" i="2"/>
  <c r="S6" i="2"/>
  <c r="R6" i="2"/>
  <c r="Q6" i="2"/>
  <c r="P6" i="2"/>
  <c r="O6" i="2"/>
  <c r="N6" i="2"/>
  <c r="Z25" i="2" l="1"/>
  <c r="AG25" i="2"/>
  <c r="F26" i="2"/>
  <c r="C19" i="2"/>
  <c r="C16" i="2"/>
  <c r="C15" i="2"/>
  <c r="C18" i="2"/>
  <c r="C14" i="2"/>
  <c r="C11" i="2"/>
  <c r="C10" i="2"/>
  <c r="C9" i="2"/>
  <c r="C8" i="2"/>
  <c r="C7" i="2"/>
  <c r="AE27" i="2"/>
  <c r="T26" i="2"/>
  <c r="AE25" i="2" s="1"/>
  <c r="C21" i="2"/>
  <c r="C20" i="2"/>
  <c r="C17" i="2"/>
  <c r="C13" i="2"/>
  <c r="C12" i="2"/>
  <c r="AH7" i="2"/>
  <c r="AH23" i="2" s="1"/>
  <c r="AH24" i="2" s="1"/>
  <c r="AD6" i="1"/>
  <c r="AG6" i="1"/>
  <c r="AF6" i="1"/>
  <c r="AE6" i="1"/>
  <c r="AC6" i="1"/>
  <c r="AB6" i="1"/>
  <c r="AA6" i="1"/>
  <c r="Z6" i="1"/>
  <c r="G23" i="1"/>
  <c r="F23" i="1"/>
  <c r="E23" i="1"/>
  <c r="D23" i="1"/>
  <c r="AB7" i="1"/>
  <c r="AA7" i="1"/>
  <c r="Z7" i="1"/>
  <c r="AC25" i="2" l="1"/>
  <c r="AF25" i="2"/>
  <c r="Y25" i="2"/>
  <c r="AB25" i="2"/>
  <c r="AD25" i="2"/>
  <c r="AA25" i="2"/>
  <c r="W7" i="1"/>
  <c r="Y7" i="1"/>
  <c r="AC7" i="1"/>
  <c r="AD7" i="1"/>
  <c r="AE7" i="1"/>
  <c r="AE28" i="2" l="1"/>
  <c r="V6" i="1"/>
  <c r="U6" i="1"/>
  <c r="T6" i="1"/>
  <c r="S6" i="1"/>
  <c r="R6" i="1"/>
  <c r="Q6" i="1"/>
  <c r="P6" i="1"/>
  <c r="O6" i="1"/>
  <c r="W21" i="1" l="1"/>
  <c r="W20" i="1"/>
  <c r="W18" i="1"/>
  <c r="W17" i="1"/>
  <c r="W19" i="1"/>
  <c r="W16" i="1"/>
  <c r="W15" i="1"/>
  <c r="W14" i="1"/>
  <c r="W13" i="1"/>
  <c r="W12" i="1"/>
  <c r="W11" i="1"/>
  <c r="W10" i="1"/>
  <c r="W9" i="1"/>
  <c r="W8" i="1"/>
  <c r="T23" i="1"/>
  <c r="T24" i="1" s="1"/>
  <c r="L23" i="1"/>
  <c r="K23" i="1"/>
  <c r="J23" i="1"/>
  <c r="AD21" i="1"/>
  <c r="AC21" i="1"/>
  <c r="AD20" i="1"/>
  <c r="AC20" i="1"/>
  <c r="AD18" i="1"/>
  <c r="AC18" i="1"/>
  <c r="AD17" i="1"/>
  <c r="AC17" i="1"/>
  <c r="AD19" i="1"/>
  <c r="AC19" i="1"/>
  <c r="AD16" i="1"/>
  <c r="AC16" i="1"/>
  <c r="AD15" i="1"/>
  <c r="AC15" i="1"/>
  <c r="AD14" i="1"/>
  <c r="AC14" i="1"/>
  <c r="AD13" i="1"/>
  <c r="AC13" i="1"/>
  <c r="AD12" i="1"/>
  <c r="AC12" i="1"/>
  <c r="AD11" i="1"/>
  <c r="AC11" i="1"/>
  <c r="AD10" i="1"/>
  <c r="AC10" i="1"/>
  <c r="AD9" i="1"/>
  <c r="AC9" i="1"/>
  <c r="AD8" i="1"/>
  <c r="AC8" i="1"/>
  <c r="AG21" i="1"/>
  <c r="AF21" i="1"/>
  <c r="AE21" i="1"/>
  <c r="AG20" i="1"/>
  <c r="AF20" i="1"/>
  <c r="AE20" i="1"/>
  <c r="AG18" i="1"/>
  <c r="AF18" i="1"/>
  <c r="AE18" i="1"/>
  <c r="AG17" i="1"/>
  <c r="AF17" i="1"/>
  <c r="AE17" i="1"/>
  <c r="AG19" i="1"/>
  <c r="AF19" i="1"/>
  <c r="AE19" i="1"/>
  <c r="AG16" i="1"/>
  <c r="AF16" i="1"/>
  <c r="AE16" i="1"/>
  <c r="AG15" i="1"/>
  <c r="AF15" i="1"/>
  <c r="AE15" i="1"/>
  <c r="AG14" i="1"/>
  <c r="AF14" i="1"/>
  <c r="AE14" i="1"/>
  <c r="AG13" i="1"/>
  <c r="AF13" i="1"/>
  <c r="AE13" i="1"/>
  <c r="AG12" i="1"/>
  <c r="AF12" i="1"/>
  <c r="AE12" i="1"/>
  <c r="AG11" i="1"/>
  <c r="AF11" i="1"/>
  <c r="AE11" i="1"/>
  <c r="AG10" i="1"/>
  <c r="AF10" i="1"/>
  <c r="AE10" i="1"/>
  <c r="AG9" i="1"/>
  <c r="AF9" i="1"/>
  <c r="AE9" i="1"/>
  <c r="AG8" i="1"/>
  <c r="AF8" i="1"/>
  <c r="AE8" i="1"/>
  <c r="AG7" i="1"/>
  <c r="AF7" i="1"/>
  <c r="AE23" i="1" l="1"/>
  <c r="AE24" i="1" s="1"/>
  <c r="AH7" i="1" l="1"/>
  <c r="AA14" i="1"/>
  <c r="V23" i="1"/>
  <c r="V24" i="1" s="1"/>
  <c r="J24" i="1"/>
  <c r="AG23" i="1" l="1"/>
  <c r="AG24" i="1" s="1"/>
  <c r="AF23" i="1"/>
  <c r="AD23" i="1"/>
  <c r="AD24" i="1" s="1"/>
  <c r="AC23" i="1"/>
  <c r="AC24" i="1" s="1"/>
  <c r="U23" i="1"/>
  <c r="U24" i="1" s="1"/>
  <c r="S23" i="1"/>
  <c r="S24" i="1" s="1"/>
  <c r="R23" i="1"/>
  <c r="R24" i="1" s="1"/>
  <c r="Q23" i="1"/>
  <c r="Q24" i="1" s="1"/>
  <c r="P23" i="1"/>
  <c r="P24" i="1" s="1"/>
  <c r="O23" i="1"/>
  <c r="O24" i="1" s="1"/>
  <c r="N23" i="1"/>
  <c r="N24" i="1" s="1"/>
  <c r="L24" i="1"/>
  <c r="K24" i="1"/>
  <c r="I23" i="1"/>
  <c r="I24" i="1" s="1"/>
  <c r="H23" i="1"/>
  <c r="H24" i="1" s="1"/>
  <c r="G24" i="1"/>
  <c r="F24" i="1"/>
  <c r="E24" i="1"/>
  <c r="D24" i="1"/>
  <c r="AB21" i="1"/>
  <c r="AA21" i="1"/>
  <c r="Z21" i="1"/>
  <c r="Y21" i="1"/>
  <c r="AB20" i="1"/>
  <c r="AA20" i="1"/>
  <c r="Z20" i="1"/>
  <c r="Y20" i="1"/>
  <c r="C28" i="1" l="1"/>
  <c r="F26" i="1" s="1"/>
  <c r="AF24" i="1"/>
  <c r="AH21" i="1"/>
  <c r="AH20" i="1"/>
  <c r="Y6" i="1"/>
  <c r="N6" i="1"/>
  <c r="T26" i="1" l="1"/>
  <c r="AD25" i="1" s="1"/>
  <c r="C20" i="1"/>
  <c r="C21" i="1"/>
  <c r="AC25" i="1" l="1"/>
  <c r="AF25" i="1"/>
  <c r="AE25" i="1"/>
  <c r="AG25" i="1"/>
  <c r="W23" i="1"/>
  <c r="W24" i="1" s="1"/>
  <c r="Y10" i="1"/>
  <c r="Y8" i="1"/>
  <c r="Y9" i="1"/>
  <c r="Y11" i="1"/>
  <c r="Y12" i="1"/>
  <c r="Y13" i="1"/>
  <c r="Y14" i="1"/>
  <c r="Y15" i="1"/>
  <c r="Y16" i="1"/>
  <c r="Y19" i="1"/>
  <c r="Y17" i="1"/>
  <c r="Y18" i="1"/>
  <c r="Z8" i="1"/>
  <c r="Z9" i="1"/>
  <c r="Z10" i="1"/>
  <c r="Z11" i="1"/>
  <c r="Z12" i="1"/>
  <c r="Z13" i="1"/>
  <c r="Z14" i="1"/>
  <c r="Z15" i="1"/>
  <c r="Z16" i="1"/>
  <c r="Z19" i="1"/>
  <c r="Z17" i="1"/>
  <c r="Z18" i="1"/>
  <c r="AA8" i="1"/>
  <c r="AA9" i="1"/>
  <c r="AA10" i="1"/>
  <c r="AA11" i="1"/>
  <c r="AA12" i="1"/>
  <c r="AA13" i="1"/>
  <c r="AA15" i="1"/>
  <c r="AA16" i="1"/>
  <c r="AA19" i="1"/>
  <c r="AA17" i="1"/>
  <c r="AA18" i="1"/>
  <c r="AB8" i="1"/>
  <c r="AB9" i="1"/>
  <c r="AB10" i="1"/>
  <c r="AB11" i="1"/>
  <c r="AB12" i="1"/>
  <c r="AB13" i="1"/>
  <c r="AB14" i="1"/>
  <c r="AB15" i="1"/>
  <c r="AB16" i="1"/>
  <c r="AB19" i="1"/>
  <c r="AB17" i="1"/>
  <c r="AB18" i="1"/>
  <c r="C8" i="1"/>
  <c r="C9" i="1"/>
  <c r="C10" i="1"/>
  <c r="C11" i="1"/>
  <c r="C12" i="1"/>
  <c r="C13" i="1"/>
  <c r="C14" i="1"/>
  <c r="C15" i="1"/>
  <c r="C16" i="1"/>
  <c r="C19" i="1"/>
  <c r="C17" i="1"/>
  <c r="C18" i="1"/>
  <c r="C7" i="1"/>
  <c r="AA23" i="1" l="1"/>
  <c r="AA24" i="1" s="1"/>
  <c r="AA25" i="1" s="1"/>
  <c r="AB23" i="1"/>
  <c r="AB24" i="1" s="1"/>
  <c r="AB25" i="1" s="1"/>
  <c r="Z23" i="1"/>
  <c r="Z24" i="1" s="1"/>
  <c r="Z25" i="1" s="1"/>
  <c r="Y23" i="1"/>
  <c r="Y24" i="1" s="1"/>
  <c r="AH19" i="1"/>
  <c r="AH13" i="1"/>
  <c r="AH18" i="1"/>
  <c r="AH15" i="1"/>
  <c r="AH11" i="1"/>
  <c r="AH17" i="1"/>
  <c r="AH14" i="1"/>
  <c r="AH9" i="1"/>
  <c r="AH8" i="1"/>
  <c r="AH16" i="1"/>
  <c r="AH12" i="1"/>
  <c r="AH10" i="1"/>
  <c r="AE27" i="1" l="1"/>
  <c r="Y25" i="1"/>
  <c r="AE28" i="1" s="1"/>
  <c r="AH23" i="1"/>
  <c r="AH24" i="1" s="1"/>
</calcChain>
</file>

<file path=xl/sharedStrings.xml><?xml version="1.0" encoding="utf-8"?>
<sst xmlns="http://schemas.openxmlformats.org/spreadsheetml/2006/main" count="107" uniqueCount="56">
  <si>
    <t># of committee members</t>
    <phoneticPr fontId="3" type="noConversion"/>
  </si>
  <si>
    <t>Due Diligence Scorecard Summary</t>
    <phoneticPr fontId="3" type="noConversion"/>
  </si>
  <si>
    <t>Raw Ratings</t>
    <phoneticPr fontId="3" type="noConversion"/>
  </si>
  <si>
    <t>Individual Topic Weights</t>
    <phoneticPr fontId="3" type="noConversion"/>
  </si>
  <si>
    <t>Weighted Ratings</t>
    <phoneticPr fontId="3" type="noConversion"/>
  </si>
  <si>
    <t>CEO &amp; Other Management</t>
  </si>
  <si>
    <t>Product</t>
  </si>
  <si>
    <t>Competition</t>
  </si>
  <si>
    <t>Competitive Advantage</t>
  </si>
  <si>
    <t>Financials</t>
  </si>
  <si>
    <t>Exit Strategy</t>
  </si>
  <si>
    <t>Risks</t>
  </si>
  <si>
    <t>Raw AVG</t>
    <phoneticPr fontId="3" type="noConversion"/>
  </si>
  <si>
    <t>= Raw * Topic Weight</t>
    <phoneticPr fontId="3" type="noConversion"/>
  </si>
  <si>
    <t>Total</t>
    <phoneticPr fontId="3" type="noConversion"/>
  </si>
  <si>
    <t>Average</t>
    <phoneticPr fontId="3" type="noConversion"/>
  </si>
  <si>
    <t>Reeves</t>
  </si>
  <si>
    <t>Instructions:</t>
  </si>
  <si>
    <t>Business Model</t>
  </si>
  <si>
    <t>Markets</t>
  </si>
  <si>
    <t>Sales &amp; Marketing</t>
  </si>
  <si>
    <t>Legal &amp; Regulatory Environment</t>
  </si>
  <si>
    <t>Intellectual Property &amp; Technology</t>
  </si>
  <si>
    <t>Valuation &amp; Terms</t>
    <phoneticPr fontId="2" type="noConversion"/>
  </si>
  <si>
    <t>Potential for investors</t>
  </si>
  <si>
    <t>Other Investors</t>
  </si>
  <si>
    <t>1 = unimportant</t>
  </si>
  <si>
    <t>2 = Important</t>
  </si>
  <si>
    <t>3 = Very Important</t>
  </si>
  <si>
    <t>4 = Critical</t>
  </si>
  <si>
    <t>10 = Outstanding</t>
  </si>
  <si>
    <t>9 = Excellent</t>
  </si>
  <si>
    <t>8 = Very good</t>
  </si>
  <si>
    <t>7 = Good</t>
  </si>
  <si>
    <t>6 = OK</t>
  </si>
  <si>
    <t>5 = Neutral</t>
  </si>
  <si>
    <t>4 = Less than expected</t>
  </si>
  <si>
    <t>3 = Poor</t>
  </si>
  <si>
    <t>2 = Very poor</t>
  </si>
  <si>
    <t>1 = Failing</t>
  </si>
  <si>
    <t>Scale 1 to 4</t>
  </si>
  <si>
    <t>Scale 1 to 10</t>
  </si>
  <si>
    <t>Lettich</t>
  </si>
  <si>
    <t>Pearson</t>
  </si>
  <si>
    <t>Manning</t>
  </si>
  <si>
    <t>Topic</t>
  </si>
  <si>
    <t>Normalized</t>
  </si>
  <si>
    <t>Weighted Score</t>
  </si>
  <si>
    <t>Average Topic Weight</t>
  </si>
  <si>
    <t>Weighted Normalized Consensus=</t>
  </si>
  <si>
    <t>Weighted Consensus=</t>
  </si>
  <si>
    <t>Note:   Normalization adjusts the final consensus rating upward by the amount that the average of all weightings is below 4.  This adjusts for the collapse downward of the top end of the 1-10 scale as the weighting goes lower.</t>
  </si>
  <si>
    <t>Kruse</t>
  </si>
  <si>
    <t>(Company Name)</t>
  </si>
  <si>
    <t>Enter member names here ---------&gt;&gt;&gt;</t>
  </si>
  <si>
    <t>(computed by counting non-zero ratings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</si>
</sst>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7">
    <font>
      <sz val="11"/>
      <name val="Calibri"/>
    </font>
    <font>
      <b/>
      <sz val="11"/>
      <name val="Calibri"/>
      <family val="2"/>
    </font>
    <font>
      <sz val="11"/>
      <name val="Calibri"/>
      <family val="2"/>
    </font>
    <font>
      <sz val="8"/>
      <name val="Calibri"/>
      <family val="2"/>
    </font>
    <font>
      <sz val="11"/>
      <name val="Calibri"/>
      <family val="2"/>
    </font>
    <font>
      <sz val="14"/>
      <name val="Calibri"/>
      <family val="2"/>
    </font>
    <font>
      <sz val="13"/>
      <name val="Calibri"/>
      <family val="2"/>
    </font>
    <font>
      <b/>
      <sz val="13"/>
      <name val="Calibri"/>
      <family val="2"/>
    </font>
    <font>
      <sz val="11"/>
      <name val="Calibri"/>
      <family val="2"/>
    </font>
    <font>
      <sz val="11"/>
      <color theme="1"/>
      <name val="Calibri"/>
      <family val="2"/>
    </font>
    <font>
      <b/>
      <sz val="14"/>
      <color theme="1"/>
      <name val="Calibri"/>
      <family val="2"/>
    </font>
    <font>
      <sz val="14"/>
      <color theme="1"/>
      <name val="Calibri"/>
      <family val="2"/>
    </font>
    <font>
      <b/>
      <sz val="26"/>
      <color theme="1"/>
      <name val="Calibri"/>
      <family val="2"/>
    </font>
    <font>
      <b/>
      <sz val="8"/>
      <name val="Calibri"/>
      <family val="2"/>
    </font>
    <font>
      <sz val="10"/>
      <name val="Calibri"/>
      <family val="2"/>
    </font>
    <font>
      <b/>
      <sz val="14"/>
      <name val="Calibri"/>
      <family val="2"/>
    </font>
    <font>
      <b/>
      <sz val="9"/>
      <name val="Calibri"/>
      <family val="2"/>
    </font>
  </fonts>
  <fills count="4">
    <fill>
      <patternFill patternType="none"/>
    </fill>
    <fill>
      <patternFill patternType="gray125"/>
    </fill>
    <fill>
      <patternFill patternType="solid">
        <fgColor indexed="23"/>
        <bgColor indexed="64"/>
      </patternFill>
    </fill>
    <fill>
      <patternFill patternType="solid">
        <fgColor theme="0" tint="-0.249977111117893"/>
        <bgColor indexed="64"/>
      </patternFill>
    </fill>
  </fills>
  <borders count="14">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2" fillId="0" borderId="0"/>
    <xf numFmtId="43" fontId="2" fillId="0" borderId="0" applyFont="0" applyFill="0" applyBorder="0" applyAlignment="0" applyProtection="0"/>
  </cellStyleXfs>
  <cellXfs count="55">
    <xf numFmtId="0" fontId="0" fillId="0" borderId="0" xfId="0"/>
    <xf numFmtId="0" fontId="4" fillId="0" borderId="0" xfId="0" applyFont="1"/>
    <xf numFmtId="0" fontId="2" fillId="0" borderId="0" xfId="0" applyFont="1"/>
    <xf numFmtId="0" fontId="2" fillId="0" borderId="1" xfId="0" applyFont="1" applyBorder="1" applyAlignment="1">
      <alignment horizontal="center"/>
    </xf>
    <xf numFmtId="0" fontId="2" fillId="0" borderId="0" xfId="0" applyFont="1" applyBorder="1" applyAlignment="1">
      <alignment horizontal="center"/>
    </xf>
    <xf numFmtId="164" fontId="2" fillId="0" borderId="1" xfId="0" applyNumberFormat="1" applyFont="1" applyBorder="1" applyAlignment="1">
      <alignment horizontal="center"/>
    </xf>
    <xf numFmtId="164" fontId="2" fillId="0" borderId="0" xfId="0" applyNumberFormat="1" applyFont="1" applyBorder="1" applyAlignment="1">
      <alignment horizontal="center"/>
    </xf>
    <xf numFmtId="164" fontId="2" fillId="0" borderId="2" xfId="0" applyNumberFormat="1" applyFont="1" applyBorder="1" applyAlignment="1">
      <alignment horizontal="center"/>
    </xf>
    <xf numFmtId="1" fontId="2" fillId="0" borderId="1" xfId="0" applyNumberFormat="1" applyFont="1" applyBorder="1" applyAlignment="1">
      <alignment horizontal="center"/>
    </xf>
    <xf numFmtId="1" fontId="2" fillId="0" borderId="0" xfId="0" applyNumberFormat="1" applyFont="1" applyBorder="1" applyAlignment="1">
      <alignment horizontal="center"/>
    </xf>
    <xf numFmtId="1" fontId="2" fillId="0" borderId="2" xfId="0" applyNumberFormat="1" applyFont="1" applyBorder="1" applyAlignment="1">
      <alignment horizontal="center"/>
    </xf>
    <xf numFmtId="1" fontId="2" fillId="0" borderId="5" xfId="0" applyNumberFormat="1" applyFont="1" applyBorder="1" applyAlignment="1">
      <alignment horizontal="center"/>
    </xf>
    <xf numFmtId="0" fontId="2" fillId="0" borderId="0" xfId="0" applyFont="1" applyAlignment="1">
      <alignment horizontal="center"/>
    </xf>
    <xf numFmtId="0" fontId="5" fillId="0" borderId="0" xfId="0" applyFont="1"/>
    <xf numFmtId="0" fontId="6" fillId="0" borderId="0" xfId="0" applyFont="1"/>
    <xf numFmtId="164" fontId="2" fillId="0" borderId="3" xfId="0" applyNumberFormat="1" applyFont="1" applyBorder="1" applyAlignment="1">
      <alignment horizontal="center"/>
    </xf>
    <xf numFmtId="164" fontId="2" fillId="0" borderId="6" xfId="0" applyNumberFormat="1" applyFont="1" applyBorder="1" applyAlignment="1">
      <alignment horizontal="center"/>
    </xf>
    <xf numFmtId="2" fontId="1" fillId="0" borderId="6" xfId="0" applyNumberFormat="1" applyFont="1" applyBorder="1" applyAlignment="1">
      <alignment horizontal="center"/>
    </xf>
    <xf numFmtId="164" fontId="2" fillId="0" borderId="7" xfId="0" applyNumberFormat="1" applyFont="1" applyBorder="1" applyAlignment="1">
      <alignment horizontal="center"/>
    </xf>
    <xf numFmtId="0" fontId="8" fillId="0" borderId="0" xfId="0" applyFont="1"/>
    <xf numFmtId="0" fontId="8" fillId="0" borderId="0" xfId="0" applyFont="1" applyAlignment="1">
      <alignment horizontal="left"/>
    </xf>
    <xf numFmtId="0" fontId="10" fillId="3" borderId="0" xfId="0" applyFont="1" applyFill="1"/>
    <xf numFmtId="0" fontId="11" fillId="3" borderId="0" xfId="0" applyFont="1" applyFill="1"/>
    <xf numFmtId="0" fontId="9" fillId="3" borderId="0" xfId="0" applyFont="1" applyFill="1"/>
    <xf numFmtId="0" fontId="3" fillId="0" borderId="0" xfId="0" applyFont="1"/>
    <xf numFmtId="1" fontId="2" fillId="0" borderId="11" xfId="0" applyNumberFormat="1" applyFont="1" applyBorder="1" applyAlignment="1">
      <alignment horizontal="center"/>
    </xf>
    <xf numFmtId="1" fontId="2" fillId="0" borderId="12" xfId="0" applyNumberFormat="1" applyFont="1" applyBorder="1" applyAlignment="1">
      <alignment horizontal="center"/>
    </xf>
    <xf numFmtId="0" fontId="13" fillId="2" borderId="13" xfId="0" applyFont="1" applyFill="1" applyBorder="1" applyAlignment="1">
      <alignment horizontal="center"/>
    </xf>
    <xf numFmtId="0" fontId="1" fillId="2" borderId="13" xfId="0" applyFont="1" applyFill="1" applyBorder="1" applyAlignment="1">
      <alignment horizontal="center"/>
    </xf>
    <xf numFmtId="164" fontId="2" fillId="0" borderId="11" xfId="0" applyNumberFormat="1" applyFont="1" applyBorder="1" applyAlignment="1">
      <alignment horizontal="center"/>
    </xf>
    <xf numFmtId="0" fontId="2" fillId="0" borderId="11" xfId="0" applyFont="1" applyBorder="1" applyAlignment="1">
      <alignment horizontal="center"/>
    </xf>
    <xf numFmtId="0" fontId="1" fillId="0" borderId="0" xfId="0" applyFont="1"/>
    <xf numFmtId="1" fontId="1" fillId="0" borderId="4" xfId="0" applyNumberFormat="1" applyFont="1" applyBorder="1" applyAlignment="1"/>
    <xf numFmtId="2" fontId="1" fillId="0" borderId="5" xfId="0" applyNumberFormat="1" applyFont="1" applyBorder="1" applyAlignment="1">
      <alignment horizontal="center"/>
    </xf>
    <xf numFmtId="1" fontId="2" fillId="0" borderId="1" xfId="0" applyNumberFormat="1" applyFont="1" applyFill="1" applyBorder="1" applyAlignment="1">
      <alignment horizontal="center"/>
    </xf>
    <xf numFmtId="1" fontId="2" fillId="0" borderId="4" xfId="0" applyNumberFormat="1" applyFont="1" applyBorder="1" applyAlignment="1">
      <alignment horizontal="center"/>
    </xf>
    <xf numFmtId="0" fontId="15" fillId="0" borderId="0" xfId="0" applyFont="1" applyAlignment="1">
      <alignment horizontal="center"/>
    </xf>
    <xf numFmtId="0" fontId="15" fillId="0" borderId="0" xfId="0" applyFont="1"/>
    <xf numFmtId="1" fontId="15" fillId="0" borderId="0" xfId="0" applyNumberFormat="1" applyFont="1" applyAlignment="1">
      <alignment horizontal="center"/>
    </xf>
    <xf numFmtId="0" fontId="16" fillId="2" borderId="1" xfId="0" applyFont="1" applyFill="1" applyBorder="1" applyAlignment="1">
      <alignment horizontal="center" textRotation="136"/>
    </xf>
    <xf numFmtId="0" fontId="16" fillId="2" borderId="0" xfId="0" applyFont="1" applyFill="1" applyBorder="1" applyAlignment="1">
      <alignment horizontal="center" textRotation="136"/>
    </xf>
    <xf numFmtId="0" fontId="14" fillId="0" borderId="0" xfId="0" applyFont="1" applyBorder="1" applyAlignment="1">
      <alignment horizontal="left"/>
    </xf>
    <xf numFmtId="0" fontId="2" fillId="0" borderId="0" xfId="0" applyFont="1" applyBorder="1"/>
    <xf numFmtId="164" fontId="1" fillId="0" borderId="0" xfId="0" applyNumberFormat="1" applyFont="1" applyBorder="1" applyAlignment="1">
      <alignment horizontal="center"/>
    </xf>
    <xf numFmtId="0" fontId="2" fillId="0" borderId="0" xfId="0" applyFont="1" applyBorder="1" applyAlignment="1">
      <alignment horizontal="left"/>
    </xf>
    <xf numFmtId="0" fontId="2" fillId="0" borderId="0" xfId="0" applyFont="1" applyAlignment="1">
      <alignment vertical="center"/>
    </xf>
    <xf numFmtId="0" fontId="2" fillId="0" borderId="0" xfId="0" applyFont="1" applyAlignment="1">
      <alignment horizontal="left" wrapText="1"/>
    </xf>
    <xf numFmtId="0" fontId="12" fillId="3" borderId="0" xfId="0" applyFont="1" applyFill="1" applyAlignment="1">
      <alignment horizontal="center" vertical="center"/>
    </xf>
    <xf numFmtId="0" fontId="2" fillId="0" borderId="3"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7" fillId="2" borderId="8" xfId="0" applyFont="1" applyFill="1" applyBorder="1" applyAlignment="1">
      <alignment horizont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2" fillId="0" borderId="3" xfId="0" quotePrefix="1" applyFont="1" applyBorder="1" applyAlignment="1">
      <alignment horizontal="center"/>
    </xf>
  </cellXfs>
  <cellStyles count="3">
    <cellStyle name="Comma 2" xfId="2"/>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FF"/>
      <rgbColor rgb="004F6228"/>
      <rgbColor rgb="00EEECE1"/>
      <rgbColor rgb="00272727"/>
      <rgbColor rgb="008DB4E3"/>
      <rgbColor rgb="00A5A5A5"/>
      <rgbColor rgb="001F497D"/>
      <rgbColor rgb="004A452A"/>
      <rgbColor rgb="00000000"/>
      <rgbColor rgb="005A5A5A"/>
      <rgbColor rgb="00C5D9F1"/>
      <rgbColor rgb="00D8D8D8"/>
      <rgbColor rgb="0095B3D7"/>
      <rgbColor rgb="00C5BE97"/>
      <rgbColor rgb="0075923C"/>
      <rgbColor rgb="00D7E4BC"/>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17375D"/>
      <rgbColor rgb="001D1B11"/>
      <rgbColor rgb="000D0D0D"/>
      <rgbColor rgb="007F7F7F"/>
      <rgbColor rgb="000F253F"/>
      <rgbColor rgb="004F81BD"/>
      <rgbColor rgb="00254061"/>
      <rgbColor rgb="00FFC000"/>
      <rgbColor rgb="00538ED5"/>
      <rgbColor rgb="00948B54"/>
      <rgbColor rgb="00BFBFBF"/>
      <rgbColor rgb="00FFFF00"/>
      <rgbColor rgb="00FF0000"/>
      <rgbColor rgb="00B6C9CD"/>
      <rgbColor rgb="00B8CCE4"/>
      <rgbColor rgb="00C2D69A"/>
      <rgbColor rgb="00DDD9C3"/>
      <rgbColor rgb="00404040"/>
      <rgbColor rgb="00808080"/>
      <rgbColor rgb="00F2F2F2"/>
      <rgbColor rgb="009BBB59"/>
      <rgbColor rgb="00376091"/>
      <rgbColor rgb="00DBE5F1"/>
      <rgbColor rgb="00EAF1D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0"/>
  <sheetViews>
    <sheetView tabSelected="1" workbookViewId="0">
      <selection activeCell="N7" sqref="N7"/>
    </sheetView>
  </sheetViews>
  <sheetFormatPr defaultColWidth="10.85546875" defaultRowHeight="15"/>
  <cols>
    <col min="1" max="1" width="4.7109375" style="2" customWidth="1"/>
    <col min="2" max="2" width="37.28515625" style="2" customWidth="1"/>
    <col min="3" max="3" width="5.28515625" style="2" customWidth="1"/>
    <col min="4" max="12" width="4.85546875" style="2" customWidth="1"/>
    <col min="13" max="13" width="1.7109375" style="2" customWidth="1"/>
    <col min="14" max="23" width="4.28515625" style="2" customWidth="1"/>
    <col min="24" max="24" width="2.28515625" style="2" customWidth="1"/>
    <col min="25" max="33" width="4.7109375" style="2" customWidth="1"/>
    <col min="34" max="34" width="6.42578125" style="2" customWidth="1"/>
    <col min="35" max="35" width="4.28515625" style="2" customWidth="1"/>
    <col min="36" max="16384" width="10.85546875" style="2"/>
  </cols>
  <sheetData>
    <row r="1" spans="1:35" s="13" customFormat="1" ht="18.75">
      <c r="A1" s="21" t="s">
        <v>1</v>
      </c>
      <c r="B1" s="22"/>
      <c r="C1" s="22"/>
      <c r="D1" s="22"/>
      <c r="E1" s="22"/>
      <c r="F1" s="47" t="s">
        <v>53</v>
      </c>
      <c r="G1" s="47"/>
      <c r="H1" s="47"/>
      <c r="I1" s="47"/>
      <c r="J1" s="47"/>
      <c r="K1" s="47"/>
      <c r="L1" s="47"/>
      <c r="M1" s="47"/>
      <c r="N1" s="47"/>
      <c r="O1" s="47"/>
      <c r="P1" s="47"/>
      <c r="Q1" s="47"/>
      <c r="R1" s="47"/>
      <c r="S1" s="47"/>
      <c r="T1" s="47"/>
      <c r="U1" s="47"/>
      <c r="V1" s="47"/>
      <c r="W1" s="47"/>
      <c r="X1" s="47"/>
      <c r="Y1" s="47"/>
      <c r="Z1" s="47"/>
      <c r="AA1" s="47"/>
      <c r="AB1" s="47"/>
      <c r="AC1" s="22"/>
      <c r="AD1" s="22"/>
      <c r="AE1" s="22"/>
      <c r="AF1" s="22"/>
      <c r="AG1" s="22"/>
      <c r="AH1" s="22"/>
      <c r="AI1" s="22"/>
    </row>
    <row r="2" spans="1:35" s="1" customFormat="1">
      <c r="A2" s="23"/>
      <c r="B2" s="23"/>
      <c r="C2" s="23"/>
      <c r="D2" s="23"/>
      <c r="E2" s="23"/>
      <c r="F2" s="47"/>
      <c r="G2" s="47"/>
      <c r="H2" s="47"/>
      <c r="I2" s="47"/>
      <c r="J2" s="47"/>
      <c r="K2" s="47"/>
      <c r="L2" s="47"/>
      <c r="M2" s="47"/>
      <c r="N2" s="47"/>
      <c r="O2" s="47"/>
      <c r="P2" s="47"/>
      <c r="Q2" s="47"/>
      <c r="R2" s="47"/>
      <c r="S2" s="47"/>
      <c r="T2" s="47"/>
      <c r="U2" s="47"/>
      <c r="V2" s="47"/>
      <c r="W2" s="47"/>
      <c r="X2" s="47"/>
      <c r="Y2" s="47"/>
      <c r="Z2" s="47"/>
      <c r="AA2" s="47"/>
      <c r="AB2" s="47"/>
      <c r="AC2" s="23"/>
      <c r="AD2" s="23"/>
      <c r="AE2" s="23"/>
      <c r="AF2" s="23"/>
      <c r="AG2" s="23"/>
      <c r="AH2" s="23"/>
      <c r="AI2" s="23"/>
    </row>
    <row r="3" spans="1:35" s="1" customFormat="1" ht="15.75" thickBot="1"/>
    <row r="4" spans="1:35" s="14" customFormat="1" ht="18" thickBot="1">
      <c r="D4" s="51" t="s">
        <v>2</v>
      </c>
      <c r="E4" s="52"/>
      <c r="F4" s="52"/>
      <c r="G4" s="52"/>
      <c r="H4" s="52"/>
      <c r="I4" s="52"/>
      <c r="J4" s="52"/>
      <c r="K4" s="52"/>
      <c r="L4" s="53"/>
      <c r="N4" s="51" t="s">
        <v>3</v>
      </c>
      <c r="O4" s="52"/>
      <c r="P4" s="52"/>
      <c r="Q4" s="52"/>
      <c r="R4" s="52"/>
      <c r="S4" s="52"/>
      <c r="T4" s="52"/>
      <c r="U4" s="52"/>
      <c r="V4" s="52"/>
      <c r="W4" s="53"/>
      <c r="Y4" s="51" t="s">
        <v>4</v>
      </c>
      <c r="Z4" s="52"/>
      <c r="AA4" s="52"/>
      <c r="AB4" s="52"/>
      <c r="AC4" s="52"/>
      <c r="AD4" s="52"/>
      <c r="AE4" s="52"/>
      <c r="AF4" s="52"/>
      <c r="AG4" s="52"/>
      <c r="AH4" s="53"/>
    </row>
    <row r="5" spans="1:35" ht="15" customHeight="1" thickBot="1">
      <c r="C5" s="31" t="s">
        <v>45</v>
      </c>
      <c r="D5" s="48" t="s">
        <v>41</v>
      </c>
      <c r="E5" s="49"/>
      <c r="F5" s="49"/>
      <c r="G5" s="49"/>
      <c r="H5" s="49"/>
      <c r="I5" s="49"/>
      <c r="J5" s="49"/>
      <c r="K5" s="49"/>
      <c r="L5" s="50"/>
      <c r="N5" s="48" t="s">
        <v>40</v>
      </c>
      <c r="O5" s="49"/>
      <c r="P5" s="49"/>
      <c r="Q5" s="49"/>
      <c r="R5" s="49"/>
      <c r="S5" s="49"/>
      <c r="T5" s="49"/>
      <c r="U5" s="49"/>
      <c r="V5" s="49"/>
      <c r="W5" s="50"/>
      <c r="Y5" s="54" t="s">
        <v>13</v>
      </c>
      <c r="Z5" s="49"/>
      <c r="AA5" s="49"/>
      <c r="AB5" s="49"/>
      <c r="AC5" s="49"/>
      <c r="AD5" s="49"/>
      <c r="AE5" s="49"/>
      <c r="AF5" s="49"/>
      <c r="AG5" s="49"/>
      <c r="AH5" s="50"/>
    </row>
    <row r="6" spans="1:35" ht="45" customHeight="1">
      <c r="B6" s="45" t="s">
        <v>54</v>
      </c>
      <c r="C6" s="40" t="s">
        <v>12</v>
      </c>
      <c r="D6" s="39"/>
      <c r="E6" s="39"/>
      <c r="F6" s="39"/>
      <c r="G6" s="39"/>
      <c r="H6" s="39"/>
      <c r="I6" s="39"/>
      <c r="J6" s="39"/>
      <c r="K6" s="39"/>
      <c r="L6" s="39"/>
      <c r="M6" s="24"/>
      <c r="N6" s="39" t="str">
        <f t="shared" ref="N6" si="0">IF(D6&lt;&gt;"",D6,"")</f>
        <v/>
      </c>
      <c r="O6" s="39" t="str">
        <f t="shared" ref="O6" si="1">IF(E6&lt;&gt;"",E6,"")</f>
        <v/>
      </c>
      <c r="P6" s="39" t="str">
        <f t="shared" ref="P6" si="2">IF(F6&lt;&gt;"",F6,"")</f>
        <v/>
      </c>
      <c r="Q6" s="39" t="str">
        <f t="shared" ref="Q6" si="3">IF(G6&lt;&gt;"",G6,"")</f>
        <v/>
      </c>
      <c r="R6" s="39" t="str">
        <f t="shared" ref="R6" si="4">IF(H6&lt;&gt;"",H6,"")</f>
        <v/>
      </c>
      <c r="S6" s="39" t="str">
        <f t="shared" ref="S6" si="5">IF(I6&lt;&gt;"",I6,"")</f>
        <v/>
      </c>
      <c r="T6" s="39" t="str">
        <f t="shared" ref="T6" si="6">IF(J6&lt;&gt;"",J6,"")</f>
        <v/>
      </c>
      <c r="U6" s="39" t="str">
        <f t="shared" ref="U6" si="7">IF(K6&lt;&gt;"",K6,"")</f>
        <v/>
      </c>
      <c r="V6" s="39" t="str">
        <f t="shared" ref="V6" si="8">IF(L6&lt;&gt;"",L6,"")</f>
        <v/>
      </c>
      <c r="W6" s="27"/>
      <c r="X6" s="24"/>
      <c r="Y6" s="39" t="str">
        <f t="shared" ref="Y6:AG6" si="9">IF(D6&lt;&gt;"",D6,"")</f>
        <v/>
      </c>
      <c r="Z6" s="39" t="str">
        <f t="shared" ref="Z6" si="10">IF(E6&lt;&gt;"",E6,"")</f>
        <v/>
      </c>
      <c r="AA6" s="39" t="str">
        <f t="shared" ref="AA6" si="11">IF(F6&lt;&gt;"",F6,"")</f>
        <v/>
      </c>
      <c r="AB6" s="39" t="str">
        <f t="shared" ref="AB6" si="12">IF(G6&lt;&gt;"",G6,"")</f>
        <v/>
      </c>
      <c r="AC6" s="39" t="str">
        <f t="shared" ref="AC6" si="13">IF(H6&lt;&gt;"",H6,"")</f>
        <v/>
      </c>
      <c r="AD6" s="39" t="str">
        <f t="shared" ref="AD6" si="14">IF(I6&lt;&gt;"",I6,"")</f>
        <v/>
      </c>
      <c r="AE6" s="39" t="str">
        <f t="shared" ref="AE6" si="15">IF(J6&lt;&gt;"",J6,"")</f>
        <v/>
      </c>
      <c r="AF6" s="39" t="str">
        <f t="shared" ref="AF6" si="16">IF(K6&lt;&gt;"",K6,"")</f>
        <v/>
      </c>
      <c r="AG6" s="39" t="str">
        <f t="shared" si="9"/>
        <v/>
      </c>
      <c r="AH6" s="28"/>
    </row>
    <row r="7" spans="1:35" ht="18.75">
      <c r="A7" s="36">
        <v>1</v>
      </c>
      <c r="B7" s="37" t="s">
        <v>5</v>
      </c>
      <c r="C7" s="38" t="e">
        <f>SUM(D7:I7)/$C$28</f>
        <v>#DIV/0!</v>
      </c>
      <c r="D7" s="8"/>
      <c r="E7" s="9"/>
      <c r="F7" s="9"/>
      <c r="G7" s="9"/>
      <c r="H7" s="9"/>
      <c r="I7" s="9"/>
      <c r="N7" s="3"/>
      <c r="O7" s="4"/>
      <c r="P7" s="4"/>
      <c r="Q7" s="4"/>
      <c r="R7" s="9"/>
      <c r="S7" s="4"/>
      <c r="T7" s="4"/>
      <c r="U7" s="4"/>
      <c r="V7" s="4"/>
      <c r="W7" s="25">
        <f>SUM(N7:V7)</f>
        <v>0</v>
      </c>
      <c r="Y7" s="5">
        <f t="shared" ref="Y7:Y21" si="17">D7*N7</f>
        <v>0</v>
      </c>
      <c r="Z7" s="6">
        <f t="shared" ref="Z7" si="18">E7*O7</f>
        <v>0</v>
      </c>
      <c r="AA7" s="6">
        <f t="shared" ref="AA7" si="19">F7*P7</f>
        <v>0</v>
      </c>
      <c r="AB7" s="6">
        <f t="shared" ref="AB7" si="20">G7*Q7</f>
        <v>0</v>
      </c>
      <c r="AC7" s="6">
        <f t="shared" ref="AC7:AD21" si="21">H7*R7</f>
        <v>0</v>
      </c>
      <c r="AD7" s="6">
        <f t="shared" si="21"/>
        <v>0</v>
      </c>
      <c r="AE7" s="6">
        <f>E7*T7</f>
        <v>0</v>
      </c>
      <c r="AF7" s="6">
        <f>F7*U7</f>
        <v>0</v>
      </c>
      <c r="AG7" s="6">
        <f>G7*V7</f>
        <v>0</v>
      </c>
      <c r="AH7" s="29">
        <f t="shared" ref="AH7:AH18" si="22">SUM(Y7:AB7)</f>
        <v>0</v>
      </c>
    </row>
    <row r="8" spans="1:35" ht="18.75">
      <c r="A8" s="36">
        <v>2</v>
      </c>
      <c r="B8" s="37" t="s">
        <v>6</v>
      </c>
      <c r="C8" s="38" t="e">
        <f t="shared" ref="C8:C21" si="23">SUM(D8:L8)/$C$28</f>
        <v>#DIV/0!</v>
      </c>
      <c r="D8" s="8"/>
      <c r="E8" s="9"/>
      <c r="F8" s="9"/>
      <c r="G8" s="9"/>
      <c r="H8" s="9"/>
      <c r="I8" s="9"/>
      <c r="J8" s="9"/>
      <c r="K8" s="9"/>
      <c r="L8" s="10"/>
      <c r="N8" s="3"/>
      <c r="O8" s="4"/>
      <c r="P8" s="4"/>
      <c r="Q8" s="4"/>
      <c r="R8" s="9"/>
      <c r="S8" s="4"/>
      <c r="T8" s="4"/>
      <c r="U8" s="4"/>
      <c r="V8" s="4"/>
      <c r="W8" s="25">
        <f t="shared" ref="W8:W21" si="24">SUM(N8:V8)</f>
        <v>0</v>
      </c>
      <c r="Y8" s="5">
        <f t="shared" si="17"/>
        <v>0</v>
      </c>
      <c r="Z8" s="6">
        <f t="shared" ref="Z8:Z21" si="25">E8*O8</f>
        <v>0</v>
      </c>
      <c r="AA8" s="6">
        <f t="shared" ref="AA8:AA21" si="26">F8*P8</f>
        <v>0</v>
      </c>
      <c r="AB8" s="6">
        <f t="shared" ref="AB8:AB21" si="27">G8*Q8</f>
        <v>0</v>
      </c>
      <c r="AC8" s="6">
        <f t="shared" si="21"/>
        <v>0</v>
      </c>
      <c r="AD8" s="6">
        <f t="shared" si="21"/>
        <v>0</v>
      </c>
      <c r="AE8" s="6">
        <f t="shared" ref="AE8:AG21" si="28">J8*T8</f>
        <v>0</v>
      </c>
      <c r="AF8" s="6">
        <f t="shared" si="28"/>
        <v>0</v>
      </c>
      <c r="AG8" s="6">
        <f t="shared" si="28"/>
        <v>0</v>
      </c>
      <c r="AH8" s="29">
        <f t="shared" si="22"/>
        <v>0</v>
      </c>
    </row>
    <row r="9" spans="1:35" ht="18.75">
      <c r="A9" s="36">
        <v>3</v>
      </c>
      <c r="B9" s="37" t="s">
        <v>18</v>
      </c>
      <c r="C9" s="38" t="e">
        <f t="shared" si="23"/>
        <v>#DIV/0!</v>
      </c>
      <c r="D9" s="8"/>
      <c r="E9" s="9"/>
      <c r="F9" s="9"/>
      <c r="G9" s="9"/>
      <c r="H9" s="9"/>
      <c r="I9" s="9"/>
      <c r="J9" s="9"/>
      <c r="K9" s="9"/>
      <c r="L9" s="10"/>
      <c r="N9" s="3"/>
      <c r="O9" s="4"/>
      <c r="P9" s="4"/>
      <c r="Q9" s="4"/>
      <c r="R9" s="9"/>
      <c r="S9" s="4"/>
      <c r="T9" s="4"/>
      <c r="U9" s="4"/>
      <c r="V9" s="4"/>
      <c r="W9" s="25">
        <f t="shared" si="24"/>
        <v>0</v>
      </c>
      <c r="Y9" s="5">
        <f t="shared" si="17"/>
        <v>0</v>
      </c>
      <c r="Z9" s="6">
        <f t="shared" si="25"/>
        <v>0</v>
      </c>
      <c r="AA9" s="6">
        <f t="shared" si="26"/>
        <v>0</v>
      </c>
      <c r="AB9" s="6">
        <f t="shared" si="27"/>
        <v>0</v>
      </c>
      <c r="AC9" s="6">
        <f t="shared" si="21"/>
        <v>0</v>
      </c>
      <c r="AD9" s="6">
        <f t="shared" si="21"/>
        <v>0</v>
      </c>
      <c r="AE9" s="6">
        <f t="shared" si="28"/>
        <v>0</v>
      </c>
      <c r="AF9" s="6">
        <f t="shared" si="28"/>
        <v>0</v>
      </c>
      <c r="AG9" s="6">
        <f t="shared" si="28"/>
        <v>0</v>
      </c>
      <c r="AH9" s="29">
        <f t="shared" si="22"/>
        <v>0</v>
      </c>
    </row>
    <row r="10" spans="1:35" ht="18.75">
      <c r="A10" s="36">
        <v>4</v>
      </c>
      <c r="B10" s="37" t="s">
        <v>19</v>
      </c>
      <c r="C10" s="38" t="e">
        <f t="shared" si="23"/>
        <v>#DIV/0!</v>
      </c>
      <c r="D10" s="8"/>
      <c r="E10" s="9"/>
      <c r="F10" s="9"/>
      <c r="G10" s="9"/>
      <c r="H10" s="9"/>
      <c r="I10" s="9"/>
      <c r="J10" s="9"/>
      <c r="K10" s="9"/>
      <c r="L10" s="10"/>
      <c r="N10" s="3"/>
      <c r="O10" s="4"/>
      <c r="P10" s="4"/>
      <c r="Q10" s="4"/>
      <c r="R10" s="9"/>
      <c r="S10" s="4"/>
      <c r="T10" s="4"/>
      <c r="U10" s="4"/>
      <c r="V10" s="4"/>
      <c r="W10" s="25">
        <f t="shared" si="24"/>
        <v>0</v>
      </c>
      <c r="Y10" s="5">
        <f t="shared" si="17"/>
        <v>0</v>
      </c>
      <c r="Z10" s="6">
        <f t="shared" si="25"/>
        <v>0</v>
      </c>
      <c r="AA10" s="6">
        <f t="shared" si="26"/>
        <v>0</v>
      </c>
      <c r="AB10" s="6">
        <f t="shared" si="27"/>
        <v>0</v>
      </c>
      <c r="AC10" s="6">
        <f t="shared" si="21"/>
        <v>0</v>
      </c>
      <c r="AD10" s="6">
        <f t="shared" si="21"/>
        <v>0</v>
      </c>
      <c r="AE10" s="6">
        <f t="shared" si="28"/>
        <v>0</v>
      </c>
      <c r="AF10" s="6">
        <f t="shared" si="28"/>
        <v>0</v>
      </c>
      <c r="AG10" s="6">
        <f t="shared" si="28"/>
        <v>0</v>
      </c>
      <c r="AH10" s="29">
        <f t="shared" si="22"/>
        <v>0</v>
      </c>
    </row>
    <row r="11" spans="1:35" ht="18.75">
      <c r="A11" s="36">
        <v>5</v>
      </c>
      <c r="B11" s="37" t="s">
        <v>20</v>
      </c>
      <c r="C11" s="38" t="e">
        <f t="shared" si="23"/>
        <v>#DIV/0!</v>
      </c>
      <c r="D11" s="8"/>
      <c r="E11" s="9"/>
      <c r="F11" s="9"/>
      <c r="G11" s="9"/>
      <c r="H11" s="9"/>
      <c r="I11" s="9"/>
      <c r="J11" s="9"/>
      <c r="K11" s="9"/>
      <c r="L11" s="10"/>
      <c r="N11" s="3"/>
      <c r="O11" s="4"/>
      <c r="P11" s="4"/>
      <c r="Q11" s="4"/>
      <c r="R11" s="9"/>
      <c r="S11" s="4"/>
      <c r="T11" s="4"/>
      <c r="U11" s="4"/>
      <c r="V11" s="4"/>
      <c r="W11" s="25">
        <f t="shared" si="24"/>
        <v>0</v>
      </c>
      <c r="Y11" s="5">
        <f t="shared" si="17"/>
        <v>0</v>
      </c>
      <c r="Z11" s="6">
        <f t="shared" si="25"/>
        <v>0</v>
      </c>
      <c r="AA11" s="6">
        <f t="shared" si="26"/>
        <v>0</v>
      </c>
      <c r="AB11" s="6">
        <f t="shared" si="27"/>
        <v>0</v>
      </c>
      <c r="AC11" s="6">
        <f t="shared" si="21"/>
        <v>0</v>
      </c>
      <c r="AD11" s="6">
        <f t="shared" si="21"/>
        <v>0</v>
      </c>
      <c r="AE11" s="6">
        <f t="shared" si="28"/>
        <v>0</v>
      </c>
      <c r="AF11" s="6">
        <f t="shared" si="28"/>
        <v>0</v>
      </c>
      <c r="AG11" s="6">
        <f t="shared" si="28"/>
        <v>0</v>
      </c>
      <c r="AH11" s="29">
        <f t="shared" si="22"/>
        <v>0</v>
      </c>
    </row>
    <row r="12" spans="1:35" ht="18.75">
      <c r="A12" s="36">
        <v>6</v>
      </c>
      <c r="B12" s="37" t="s">
        <v>7</v>
      </c>
      <c r="C12" s="38" t="e">
        <f t="shared" si="23"/>
        <v>#DIV/0!</v>
      </c>
      <c r="D12" s="8"/>
      <c r="E12" s="9"/>
      <c r="F12" s="9"/>
      <c r="G12" s="9"/>
      <c r="H12" s="9"/>
      <c r="I12" s="9"/>
      <c r="J12" s="9"/>
      <c r="K12" s="9"/>
      <c r="L12" s="10"/>
      <c r="N12" s="3"/>
      <c r="O12" s="4"/>
      <c r="P12" s="4"/>
      <c r="Q12" s="4"/>
      <c r="R12" s="9"/>
      <c r="S12" s="4"/>
      <c r="T12" s="4"/>
      <c r="U12" s="4"/>
      <c r="V12" s="4"/>
      <c r="W12" s="25">
        <f t="shared" si="24"/>
        <v>0</v>
      </c>
      <c r="Y12" s="5">
        <f t="shared" si="17"/>
        <v>0</v>
      </c>
      <c r="Z12" s="6">
        <f t="shared" si="25"/>
        <v>0</v>
      </c>
      <c r="AA12" s="6">
        <f t="shared" si="26"/>
        <v>0</v>
      </c>
      <c r="AB12" s="6">
        <f t="shared" si="27"/>
        <v>0</v>
      </c>
      <c r="AC12" s="6">
        <f t="shared" si="21"/>
        <v>0</v>
      </c>
      <c r="AD12" s="6">
        <f t="shared" si="21"/>
        <v>0</v>
      </c>
      <c r="AE12" s="6">
        <f t="shared" si="28"/>
        <v>0</v>
      </c>
      <c r="AF12" s="6">
        <f t="shared" si="28"/>
        <v>0</v>
      </c>
      <c r="AG12" s="6">
        <f t="shared" si="28"/>
        <v>0</v>
      </c>
      <c r="AH12" s="29">
        <f t="shared" si="22"/>
        <v>0</v>
      </c>
    </row>
    <row r="13" spans="1:35" ht="18.75">
      <c r="A13" s="36">
        <v>7</v>
      </c>
      <c r="B13" s="37" t="s">
        <v>8</v>
      </c>
      <c r="C13" s="38" t="e">
        <f t="shared" si="23"/>
        <v>#DIV/0!</v>
      </c>
      <c r="D13" s="8"/>
      <c r="E13" s="9"/>
      <c r="F13" s="9"/>
      <c r="G13" s="9"/>
      <c r="H13" s="9"/>
      <c r="I13" s="9"/>
      <c r="J13" s="9"/>
      <c r="K13" s="9"/>
      <c r="L13" s="10"/>
      <c r="N13" s="3"/>
      <c r="O13" s="4"/>
      <c r="P13" s="4"/>
      <c r="Q13" s="4"/>
      <c r="R13" s="9"/>
      <c r="S13" s="4"/>
      <c r="T13" s="4"/>
      <c r="U13" s="4"/>
      <c r="V13" s="4"/>
      <c r="W13" s="25">
        <f t="shared" si="24"/>
        <v>0</v>
      </c>
      <c r="Y13" s="5">
        <f t="shared" si="17"/>
        <v>0</v>
      </c>
      <c r="Z13" s="6">
        <f t="shared" si="25"/>
        <v>0</v>
      </c>
      <c r="AA13" s="6">
        <f t="shared" si="26"/>
        <v>0</v>
      </c>
      <c r="AB13" s="6">
        <f t="shared" si="27"/>
        <v>0</v>
      </c>
      <c r="AC13" s="6">
        <f t="shared" si="21"/>
        <v>0</v>
      </c>
      <c r="AD13" s="6">
        <f t="shared" si="21"/>
        <v>0</v>
      </c>
      <c r="AE13" s="6">
        <f t="shared" si="28"/>
        <v>0</v>
      </c>
      <c r="AF13" s="6">
        <f t="shared" si="28"/>
        <v>0</v>
      </c>
      <c r="AG13" s="6">
        <f t="shared" si="28"/>
        <v>0</v>
      </c>
      <c r="AH13" s="29">
        <f t="shared" si="22"/>
        <v>0</v>
      </c>
    </row>
    <row r="14" spans="1:35" ht="18.75">
      <c r="A14" s="36">
        <v>8</v>
      </c>
      <c r="B14" s="37" t="s">
        <v>21</v>
      </c>
      <c r="C14" s="38" t="e">
        <f t="shared" si="23"/>
        <v>#DIV/0!</v>
      </c>
      <c r="D14" s="8"/>
      <c r="E14" s="9"/>
      <c r="F14" s="9"/>
      <c r="G14" s="9"/>
      <c r="H14" s="9"/>
      <c r="I14" s="9"/>
      <c r="J14" s="9"/>
      <c r="K14" s="9"/>
      <c r="L14" s="10"/>
      <c r="N14" s="3"/>
      <c r="O14" s="4"/>
      <c r="P14" s="4"/>
      <c r="Q14" s="4"/>
      <c r="R14" s="9"/>
      <c r="S14" s="4"/>
      <c r="T14" s="4"/>
      <c r="U14" s="4"/>
      <c r="V14" s="4"/>
      <c r="W14" s="25">
        <f t="shared" si="24"/>
        <v>0</v>
      </c>
      <c r="Y14" s="5">
        <f t="shared" si="17"/>
        <v>0</v>
      </c>
      <c r="Z14" s="6">
        <f t="shared" si="25"/>
        <v>0</v>
      </c>
      <c r="AA14" s="6">
        <f t="shared" si="26"/>
        <v>0</v>
      </c>
      <c r="AB14" s="6">
        <f t="shared" si="27"/>
        <v>0</v>
      </c>
      <c r="AC14" s="6">
        <f t="shared" si="21"/>
        <v>0</v>
      </c>
      <c r="AD14" s="6">
        <f t="shared" si="21"/>
        <v>0</v>
      </c>
      <c r="AE14" s="6">
        <f t="shared" si="28"/>
        <v>0</v>
      </c>
      <c r="AF14" s="6">
        <f t="shared" si="28"/>
        <v>0</v>
      </c>
      <c r="AG14" s="6">
        <f t="shared" si="28"/>
        <v>0</v>
      </c>
      <c r="AH14" s="29">
        <f t="shared" si="22"/>
        <v>0</v>
      </c>
    </row>
    <row r="15" spans="1:35" ht="18.75">
      <c r="A15" s="36">
        <v>9</v>
      </c>
      <c r="B15" s="37" t="s">
        <v>22</v>
      </c>
      <c r="C15" s="38" t="e">
        <f t="shared" si="23"/>
        <v>#DIV/0!</v>
      </c>
      <c r="D15" s="8"/>
      <c r="E15" s="9"/>
      <c r="F15" s="9"/>
      <c r="G15" s="9"/>
      <c r="H15" s="9"/>
      <c r="I15" s="9"/>
      <c r="J15" s="9"/>
      <c r="K15" s="9"/>
      <c r="L15" s="10"/>
      <c r="N15" s="3"/>
      <c r="O15" s="4"/>
      <c r="P15" s="4"/>
      <c r="Q15" s="4"/>
      <c r="R15" s="9"/>
      <c r="S15" s="4"/>
      <c r="T15" s="4"/>
      <c r="U15" s="4"/>
      <c r="V15" s="4"/>
      <c r="W15" s="25">
        <f t="shared" si="24"/>
        <v>0</v>
      </c>
      <c r="Y15" s="5">
        <f t="shared" si="17"/>
        <v>0</v>
      </c>
      <c r="Z15" s="6">
        <f t="shared" si="25"/>
        <v>0</v>
      </c>
      <c r="AA15" s="6">
        <f t="shared" si="26"/>
        <v>0</v>
      </c>
      <c r="AB15" s="6">
        <f t="shared" si="27"/>
        <v>0</v>
      </c>
      <c r="AC15" s="6">
        <f t="shared" si="21"/>
        <v>0</v>
      </c>
      <c r="AD15" s="6">
        <f t="shared" si="21"/>
        <v>0</v>
      </c>
      <c r="AE15" s="6">
        <f t="shared" si="28"/>
        <v>0</v>
      </c>
      <c r="AF15" s="6">
        <f t="shared" si="28"/>
        <v>0</v>
      </c>
      <c r="AG15" s="6">
        <f t="shared" si="28"/>
        <v>0</v>
      </c>
      <c r="AH15" s="29">
        <f t="shared" si="22"/>
        <v>0</v>
      </c>
    </row>
    <row r="16" spans="1:35" ht="18.75">
      <c r="A16" s="36">
        <v>10</v>
      </c>
      <c r="B16" s="37" t="s">
        <v>23</v>
      </c>
      <c r="C16" s="38" t="e">
        <f t="shared" si="23"/>
        <v>#DIV/0!</v>
      </c>
      <c r="D16" s="8"/>
      <c r="E16" s="9"/>
      <c r="F16" s="9"/>
      <c r="G16" s="9"/>
      <c r="H16" s="9"/>
      <c r="I16" s="9"/>
      <c r="J16" s="9"/>
      <c r="K16" s="9"/>
      <c r="L16" s="10"/>
      <c r="N16" s="3"/>
      <c r="O16" s="4"/>
      <c r="P16" s="4"/>
      <c r="Q16" s="4"/>
      <c r="R16" s="9"/>
      <c r="S16" s="4"/>
      <c r="T16" s="4"/>
      <c r="U16" s="4"/>
      <c r="V16" s="4"/>
      <c r="W16" s="25">
        <f t="shared" si="24"/>
        <v>0</v>
      </c>
      <c r="Y16" s="5">
        <f t="shared" si="17"/>
        <v>0</v>
      </c>
      <c r="Z16" s="6">
        <f t="shared" si="25"/>
        <v>0</v>
      </c>
      <c r="AA16" s="6">
        <f t="shared" si="26"/>
        <v>0</v>
      </c>
      <c r="AB16" s="6">
        <f t="shared" si="27"/>
        <v>0</v>
      </c>
      <c r="AC16" s="6">
        <f t="shared" si="21"/>
        <v>0</v>
      </c>
      <c r="AD16" s="6">
        <f t="shared" si="21"/>
        <v>0</v>
      </c>
      <c r="AE16" s="6">
        <f t="shared" si="28"/>
        <v>0</v>
      </c>
      <c r="AF16" s="6">
        <f t="shared" si="28"/>
        <v>0</v>
      </c>
      <c r="AG16" s="6">
        <f t="shared" si="28"/>
        <v>0</v>
      </c>
      <c r="AH16" s="29">
        <f t="shared" si="22"/>
        <v>0</v>
      </c>
    </row>
    <row r="17" spans="1:34" ht="18.75">
      <c r="A17" s="36">
        <v>12</v>
      </c>
      <c r="B17" s="37" t="s">
        <v>9</v>
      </c>
      <c r="C17" s="38" t="e">
        <f t="shared" si="23"/>
        <v>#DIV/0!</v>
      </c>
      <c r="D17" s="8"/>
      <c r="E17" s="9"/>
      <c r="F17" s="9"/>
      <c r="G17" s="9"/>
      <c r="H17" s="9"/>
      <c r="I17" s="9"/>
      <c r="J17" s="9"/>
      <c r="K17" s="9"/>
      <c r="L17" s="10"/>
      <c r="N17" s="3"/>
      <c r="O17" s="4"/>
      <c r="P17" s="4"/>
      <c r="Q17" s="4"/>
      <c r="R17" s="9"/>
      <c r="S17" s="4"/>
      <c r="T17" s="4"/>
      <c r="U17" s="4"/>
      <c r="V17" s="4"/>
      <c r="W17" s="25">
        <f t="shared" si="24"/>
        <v>0</v>
      </c>
      <c r="Y17" s="5">
        <f t="shared" si="17"/>
        <v>0</v>
      </c>
      <c r="Z17" s="6">
        <f t="shared" si="25"/>
        <v>0</v>
      </c>
      <c r="AA17" s="6">
        <f t="shared" si="26"/>
        <v>0</v>
      </c>
      <c r="AB17" s="6">
        <f t="shared" si="27"/>
        <v>0</v>
      </c>
      <c r="AC17" s="6">
        <f t="shared" si="21"/>
        <v>0</v>
      </c>
      <c r="AD17" s="6">
        <f t="shared" si="21"/>
        <v>0</v>
      </c>
      <c r="AE17" s="6">
        <f t="shared" si="28"/>
        <v>0</v>
      </c>
      <c r="AF17" s="6">
        <f t="shared" si="28"/>
        <v>0</v>
      </c>
      <c r="AG17" s="6">
        <f t="shared" si="28"/>
        <v>0</v>
      </c>
      <c r="AH17" s="29">
        <f t="shared" si="22"/>
        <v>0</v>
      </c>
    </row>
    <row r="18" spans="1:34" ht="18.75">
      <c r="A18" s="36">
        <v>13</v>
      </c>
      <c r="B18" s="37" t="s">
        <v>10</v>
      </c>
      <c r="C18" s="38" t="e">
        <f t="shared" si="23"/>
        <v>#DIV/0!</v>
      </c>
      <c r="D18" s="8"/>
      <c r="E18" s="9"/>
      <c r="F18" s="9"/>
      <c r="G18" s="9"/>
      <c r="H18" s="9"/>
      <c r="I18" s="9"/>
      <c r="J18" s="9"/>
      <c r="K18" s="9"/>
      <c r="L18" s="10"/>
      <c r="N18" s="3"/>
      <c r="O18" s="4"/>
      <c r="P18" s="4"/>
      <c r="Q18" s="4"/>
      <c r="R18" s="9"/>
      <c r="S18" s="4"/>
      <c r="T18" s="4"/>
      <c r="U18" s="4"/>
      <c r="V18" s="4"/>
      <c r="W18" s="25">
        <f t="shared" si="24"/>
        <v>0</v>
      </c>
      <c r="Y18" s="5">
        <f t="shared" si="17"/>
        <v>0</v>
      </c>
      <c r="Z18" s="6">
        <f t="shared" si="25"/>
        <v>0</v>
      </c>
      <c r="AA18" s="6">
        <f t="shared" si="26"/>
        <v>0</v>
      </c>
      <c r="AB18" s="6">
        <f t="shared" si="27"/>
        <v>0</v>
      </c>
      <c r="AC18" s="6">
        <f t="shared" si="21"/>
        <v>0</v>
      </c>
      <c r="AD18" s="6">
        <f t="shared" si="21"/>
        <v>0</v>
      </c>
      <c r="AE18" s="6">
        <f t="shared" si="28"/>
        <v>0</v>
      </c>
      <c r="AF18" s="6">
        <f t="shared" si="28"/>
        <v>0</v>
      </c>
      <c r="AG18" s="6">
        <f t="shared" si="28"/>
        <v>0</v>
      </c>
      <c r="AH18" s="29">
        <f t="shared" si="22"/>
        <v>0</v>
      </c>
    </row>
    <row r="19" spans="1:34" ht="18.75">
      <c r="A19" s="36">
        <v>11</v>
      </c>
      <c r="B19" s="37" t="s">
        <v>24</v>
      </c>
      <c r="C19" s="38" t="e">
        <f t="shared" si="23"/>
        <v>#DIV/0!</v>
      </c>
      <c r="D19" s="8"/>
      <c r="E19" s="9"/>
      <c r="F19" s="9"/>
      <c r="G19" s="9"/>
      <c r="H19" s="9"/>
      <c r="I19" s="9"/>
      <c r="J19" s="9"/>
      <c r="K19" s="9"/>
      <c r="L19" s="10"/>
      <c r="N19" s="3"/>
      <c r="O19" s="4"/>
      <c r="P19" s="4"/>
      <c r="Q19" s="4"/>
      <c r="R19" s="9"/>
      <c r="S19" s="4"/>
      <c r="T19" s="4"/>
      <c r="U19" s="4"/>
      <c r="V19" s="4"/>
      <c r="W19" s="25">
        <f>SUM(N19:V19)</f>
        <v>0</v>
      </c>
      <c r="Y19" s="5">
        <f t="shared" ref="Y19:AG19" si="29">D19*N19</f>
        <v>0</v>
      </c>
      <c r="Z19" s="6">
        <f t="shared" si="29"/>
        <v>0</v>
      </c>
      <c r="AA19" s="6">
        <f t="shared" si="29"/>
        <v>0</v>
      </c>
      <c r="AB19" s="6">
        <f t="shared" si="29"/>
        <v>0</v>
      </c>
      <c r="AC19" s="6">
        <f t="shared" si="29"/>
        <v>0</v>
      </c>
      <c r="AD19" s="6">
        <f t="shared" si="29"/>
        <v>0</v>
      </c>
      <c r="AE19" s="6">
        <f t="shared" si="29"/>
        <v>0</v>
      </c>
      <c r="AF19" s="6">
        <f t="shared" si="29"/>
        <v>0</v>
      </c>
      <c r="AG19" s="6">
        <f t="shared" si="29"/>
        <v>0</v>
      </c>
      <c r="AH19" s="29">
        <f>SUM(Y19:AB19)</f>
        <v>0</v>
      </c>
    </row>
    <row r="20" spans="1:34" ht="18.75">
      <c r="A20" s="36">
        <v>14</v>
      </c>
      <c r="B20" s="37" t="s">
        <v>25</v>
      </c>
      <c r="C20" s="38" t="e">
        <f t="shared" si="23"/>
        <v>#DIV/0!</v>
      </c>
      <c r="D20" s="8"/>
      <c r="E20" s="9"/>
      <c r="F20" s="9"/>
      <c r="G20" s="9"/>
      <c r="H20" s="9"/>
      <c r="I20" s="9"/>
      <c r="J20" s="9"/>
      <c r="K20" s="9"/>
      <c r="L20" s="10"/>
      <c r="N20" s="3"/>
      <c r="O20" s="4"/>
      <c r="P20" s="4"/>
      <c r="Q20" s="4"/>
      <c r="R20" s="9"/>
      <c r="S20" s="4"/>
      <c r="T20" s="4"/>
      <c r="U20" s="4"/>
      <c r="V20" s="4"/>
      <c r="W20" s="25">
        <f t="shared" si="24"/>
        <v>0</v>
      </c>
      <c r="Y20" s="5">
        <f t="shared" si="17"/>
        <v>0</v>
      </c>
      <c r="Z20" s="6">
        <f t="shared" si="25"/>
        <v>0</v>
      </c>
      <c r="AA20" s="6">
        <f t="shared" si="26"/>
        <v>0</v>
      </c>
      <c r="AB20" s="6">
        <f t="shared" si="27"/>
        <v>0</v>
      </c>
      <c r="AC20" s="6">
        <f t="shared" si="21"/>
        <v>0</v>
      </c>
      <c r="AD20" s="6">
        <f t="shared" si="21"/>
        <v>0</v>
      </c>
      <c r="AE20" s="6">
        <f t="shared" si="28"/>
        <v>0</v>
      </c>
      <c r="AF20" s="6">
        <f t="shared" si="28"/>
        <v>0</v>
      </c>
      <c r="AG20" s="6">
        <f t="shared" si="28"/>
        <v>0</v>
      </c>
      <c r="AH20" s="29">
        <f t="shared" ref="AH20:AH21" si="30">SUM(Y20:AB20)</f>
        <v>0</v>
      </c>
    </row>
    <row r="21" spans="1:34" ht="18.75">
      <c r="A21" s="36">
        <v>15</v>
      </c>
      <c r="B21" s="37" t="s">
        <v>11</v>
      </c>
      <c r="C21" s="38" t="e">
        <f t="shared" si="23"/>
        <v>#DIV/0!</v>
      </c>
      <c r="D21" s="34"/>
      <c r="E21" s="9"/>
      <c r="F21" s="9"/>
      <c r="G21" s="9"/>
      <c r="H21" s="9"/>
      <c r="I21" s="9"/>
      <c r="J21" s="9"/>
      <c r="K21" s="9"/>
      <c r="L21" s="10"/>
      <c r="N21" s="3"/>
      <c r="O21" s="4"/>
      <c r="P21" s="4"/>
      <c r="Q21" s="4"/>
      <c r="R21" s="9"/>
      <c r="S21" s="4"/>
      <c r="T21" s="4"/>
      <c r="U21" s="4"/>
      <c r="V21" s="4"/>
      <c r="W21" s="25">
        <f t="shared" si="24"/>
        <v>0</v>
      </c>
      <c r="Y21" s="5">
        <f t="shared" si="17"/>
        <v>0</v>
      </c>
      <c r="Z21" s="6">
        <f t="shared" si="25"/>
        <v>0</v>
      </c>
      <c r="AA21" s="6">
        <f t="shared" si="26"/>
        <v>0</v>
      </c>
      <c r="AB21" s="6">
        <f t="shared" si="27"/>
        <v>0</v>
      </c>
      <c r="AC21" s="6">
        <f t="shared" si="21"/>
        <v>0</v>
      </c>
      <c r="AD21" s="6">
        <f t="shared" si="21"/>
        <v>0</v>
      </c>
      <c r="AE21" s="6">
        <f t="shared" si="28"/>
        <v>0</v>
      </c>
      <c r="AF21" s="6">
        <f t="shared" si="28"/>
        <v>0</v>
      </c>
      <c r="AG21" s="6">
        <f t="shared" si="28"/>
        <v>0</v>
      </c>
      <c r="AH21" s="29">
        <f t="shared" si="30"/>
        <v>0</v>
      </c>
    </row>
    <row r="22" spans="1:34">
      <c r="C22" s="12"/>
      <c r="D22" s="5"/>
      <c r="E22" s="6"/>
      <c r="F22" s="6"/>
      <c r="G22" s="6"/>
      <c r="H22" s="6"/>
      <c r="I22" s="6"/>
      <c r="J22" s="6"/>
      <c r="K22" s="6"/>
      <c r="L22" s="7"/>
      <c r="N22" s="8"/>
      <c r="O22" s="9"/>
      <c r="P22" s="9"/>
      <c r="Q22" s="9"/>
      <c r="R22" s="9"/>
      <c r="S22" s="9"/>
      <c r="T22" s="9"/>
      <c r="U22" s="9"/>
      <c r="V22" s="9"/>
      <c r="W22" s="25"/>
      <c r="Y22" s="3"/>
      <c r="Z22" s="4"/>
      <c r="AA22" s="4"/>
      <c r="AB22" s="4"/>
      <c r="AC22" s="4"/>
      <c r="AD22" s="4"/>
      <c r="AE22" s="4"/>
      <c r="AF22" s="4"/>
      <c r="AG22" s="4"/>
      <c r="AH22" s="30"/>
    </row>
    <row r="23" spans="1:34">
      <c r="B23" s="2" t="s">
        <v>14</v>
      </c>
      <c r="C23" s="12"/>
      <c r="D23" s="8">
        <f t="shared" ref="D23:L23" si="31">SUM(D7:D21)</f>
        <v>0</v>
      </c>
      <c r="E23" s="9">
        <f t="shared" si="31"/>
        <v>0</v>
      </c>
      <c r="F23" s="9">
        <f t="shared" si="31"/>
        <v>0</v>
      </c>
      <c r="G23" s="9">
        <f t="shared" si="31"/>
        <v>0</v>
      </c>
      <c r="H23" s="9">
        <f t="shared" si="31"/>
        <v>0</v>
      </c>
      <c r="I23" s="9">
        <f t="shared" si="31"/>
        <v>0</v>
      </c>
      <c r="J23" s="9">
        <f t="shared" si="31"/>
        <v>0</v>
      </c>
      <c r="K23" s="9">
        <f t="shared" si="31"/>
        <v>0</v>
      </c>
      <c r="L23" s="10">
        <f t="shared" si="31"/>
        <v>0</v>
      </c>
      <c r="N23" s="8">
        <f t="shared" ref="N23:W23" si="32">SUM(N7:N21)</f>
        <v>0</v>
      </c>
      <c r="O23" s="9">
        <f t="shared" si="32"/>
        <v>0</v>
      </c>
      <c r="P23" s="9">
        <f t="shared" si="32"/>
        <v>0</v>
      </c>
      <c r="Q23" s="9">
        <f t="shared" si="32"/>
        <v>0</v>
      </c>
      <c r="R23" s="9">
        <f t="shared" si="32"/>
        <v>0</v>
      </c>
      <c r="S23" s="9">
        <f t="shared" si="32"/>
        <v>0</v>
      </c>
      <c r="T23" s="9">
        <f t="shared" si="32"/>
        <v>0</v>
      </c>
      <c r="U23" s="9">
        <f t="shared" si="32"/>
        <v>0</v>
      </c>
      <c r="V23" s="9">
        <f t="shared" si="32"/>
        <v>0</v>
      </c>
      <c r="W23" s="25">
        <f t="shared" si="32"/>
        <v>0</v>
      </c>
      <c r="Y23" s="8">
        <f t="shared" ref="Y23:AH23" si="33">SUM(Y7:Y21)</f>
        <v>0</v>
      </c>
      <c r="Z23" s="9">
        <f t="shared" si="33"/>
        <v>0</v>
      </c>
      <c r="AA23" s="9">
        <f t="shared" si="33"/>
        <v>0</v>
      </c>
      <c r="AB23" s="9">
        <f t="shared" si="33"/>
        <v>0</v>
      </c>
      <c r="AC23" s="9">
        <f t="shared" si="33"/>
        <v>0</v>
      </c>
      <c r="AD23" s="9">
        <f t="shared" si="33"/>
        <v>0</v>
      </c>
      <c r="AE23" s="9">
        <f t="shared" si="33"/>
        <v>0</v>
      </c>
      <c r="AF23" s="9">
        <f t="shared" si="33"/>
        <v>0</v>
      </c>
      <c r="AG23" s="9">
        <f t="shared" si="33"/>
        <v>0</v>
      </c>
      <c r="AH23" s="5">
        <f t="shared" si="33"/>
        <v>0</v>
      </c>
    </row>
    <row r="24" spans="1:34">
      <c r="B24" s="2" t="s">
        <v>15</v>
      </c>
      <c r="C24" s="12"/>
      <c r="D24" s="5">
        <f>D23/$A$21</f>
        <v>0</v>
      </c>
      <c r="E24" s="6">
        <f t="shared" ref="E24:L24" si="34">E23/$A$21</f>
        <v>0</v>
      </c>
      <c r="F24" s="6">
        <f t="shared" si="34"/>
        <v>0</v>
      </c>
      <c r="G24" s="6">
        <f t="shared" si="34"/>
        <v>0</v>
      </c>
      <c r="H24" s="6">
        <f t="shared" si="34"/>
        <v>0</v>
      </c>
      <c r="I24" s="6">
        <f t="shared" si="34"/>
        <v>0</v>
      </c>
      <c r="J24" s="6">
        <f t="shared" ref="J24" si="35">J23/$A$21</f>
        <v>0</v>
      </c>
      <c r="K24" s="6">
        <f t="shared" si="34"/>
        <v>0</v>
      </c>
      <c r="L24" s="7">
        <f t="shared" si="34"/>
        <v>0</v>
      </c>
      <c r="N24" s="5">
        <f>N23/$A$21</f>
        <v>0</v>
      </c>
      <c r="O24" s="6">
        <f t="shared" ref="O24:W24" si="36">O23/$A$21</f>
        <v>0</v>
      </c>
      <c r="P24" s="6">
        <f t="shared" si="36"/>
        <v>0</v>
      </c>
      <c r="Q24" s="6">
        <f t="shared" si="36"/>
        <v>0</v>
      </c>
      <c r="R24" s="6">
        <f t="shared" si="36"/>
        <v>0</v>
      </c>
      <c r="S24" s="6">
        <f t="shared" si="36"/>
        <v>0</v>
      </c>
      <c r="T24" s="6">
        <f t="shared" ref="T24" si="37">T23/$A$21</f>
        <v>0</v>
      </c>
      <c r="U24" s="6">
        <f t="shared" si="36"/>
        <v>0</v>
      </c>
      <c r="V24" s="6">
        <f t="shared" ref="V24" si="38">V23/$A$21</f>
        <v>0</v>
      </c>
      <c r="W24" s="29">
        <f t="shared" si="36"/>
        <v>0</v>
      </c>
      <c r="Y24" s="8">
        <f>IF(Y23&gt;0,Y23/N23,0)</f>
        <v>0</v>
      </c>
      <c r="Z24" s="9">
        <f t="shared" ref="Z24:AG24" si="39">IF(Z23&gt;0,Z23/O23,0)</f>
        <v>0</v>
      </c>
      <c r="AA24" s="9">
        <f t="shared" si="39"/>
        <v>0</v>
      </c>
      <c r="AB24" s="9">
        <f t="shared" si="39"/>
        <v>0</v>
      </c>
      <c r="AC24" s="9">
        <f t="shared" si="39"/>
        <v>0</v>
      </c>
      <c r="AD24" s="9">
        <f t="shared" si="39"/>
        <v>0</v>
      </c>
      <c r="AE24" s="9">
        <f t="shared" si="39"/>
        <v>0</v>
      </c>
      <c r="AF24" s="9">
        <f t="shared" si="39"/>
        <v>0</v>
      </c>
      <c r="AG24" s="9">
        <f t="shared" si="39"/>
        <v>0</v>
      </c>
      <c r="AH24" s="6">
        <f t="shared" ref="AH24" si="40">IF(AH23&gt;0,AH23/W23,0)</f>
        <v>0</v>
      </c>
    </row>
    <row r="25" spans="1:34" ht="15.75" thickBot="1">
      <c r="B25" s="2" t="s">
        <v>46</v>
      </c>
      <c r="C25" s="12"/>
      <c r="D25" s="5"/>
      <c r="E25" s="6"/>
      <c r="F25" s="6"/>
      <c r="G25" s="6"/>
      <c r="H25" s="6"/>
      <c r="I25" s="6"/>
      <c r="K25" s="6"/>
      <c r="L25" s="7"/>
      <c r="N25" s="8"/>
      <c r="O25" s="9"/>
      <c r="P25" s="9"/>
      <c r="Q25" s="9"/>
      <c r="R25" s="9"/>
      <c r="S25" s="9"/>
      <c r="T25" s="9"/>
      <c r="U25" s="9"/>
      <c r="V25" s="9"/>
      <c r="W25" s="25"/>
      <c r="Y25" s="35" t="e">
        <f t="shared" ref="Y25:AG25" si="41">Y24*(1+((4-$T$26)/4))</f>
        <v>#DIV/0!</v>
      </c>
      <c r="Z25" s="11" t="e">
        <f t="shared" si="41"/>
        <v>#DIV/0!</v>
      </c>
      <c r="AA25" s="11" t="e">
        <f t="shared" si="41"/>
        <v>#DIV/0!</v>
      </c>
      <c r="AB25" s="11" t="e">
        <f t="shared" si="41"/>
        <v>#DIV/0!</v>
      </c>
      <c r="AC25" s="11" t="e">
        <f t="shared" si="41"/>
        <v>#DIV/0!</v>
      </c>
      <c r="AD25" s="11" t="e">
        <f t="shared" si="41"/>
        <v>#DIV/0!</v>
      </c>
      <c r="AE25" s="11" t="e">
        <f t="shared" si="41"/>
        <v>#DIV/0!</v>
      </c>
      <c r="AF25" s="11" t="e">
        <f t="shared" si="41"/>
        <v>#DIV/0!</v>
      </c>
      <c r="AG25" s="11" t="e">
        <f t="shared" si="41"/>
        <v>#DIV/0!</v>
      </c>
      <c r="AH25" s="6"/>
    </row>
    <row r="26" spans="1:34" ht="15.75" thickBot="1">
      <c r="B26" s="2" t="s">
        <v>47</v>
      </c>
      <c r="C26" s="12"/>
      <c r="D26" s="15"/>
      <c r="E26" s="16"/>
      <c r="F26" s="17" t="e">
        <f>SUM(D24:L24)/$C$28</f>
        <v>#DIV/0!</v>
      </c>
      <c r="G26" s="16"/>
      <c r="H26" s="16"/>
      <c r="I26" s="16"/>
      <c r="J26" s="16"/>
      <c r="K26" s="16"/>
      <c r="L26" s="18"/>
      <c r="N26" s="32" t="s">
        <v>48</v>
      </c>
      <c r="O26" s="11"/>
      <c r="P26" s="11"/>
      <c r="Q26" s="11"/>
      <c r="R26" s="11"/>
      <c r="S26" s="11"/>
      <c r="T26" s="33" t="e">
        <f>SUM(N24:V24)/$C$28</f>
        <v>#DIV/0!</v>
      </c>
      <c r="U26" s="11"/>
      <c r="V26" s="11"/>
      <c r="W26" s="26"/>
    </row>
    <row r="27" spans="1:34">
      <c r="C27" s="12"/>
      <c r="Y27" s="41" t="s">
        <v>50</v>
      </c>
      <c r="Z27" s="4"/>
      <c r="AA27" s="4"/>
      <c r="AB27" s="42"/>
      <c r="AC27" s="42"/>
      <c r="AD27" s="42"/>
      <c r="AE27" s="43" t="e">
        <f>SUM(Y24:AG24)/$C$28</f>
        <v>#DIV/0!</v>
      </c>
    </row>
    <row r="28" spans="1:34">
      <c r="B28" s="2" t="s">
        <v>0</v>
      </c>
      <c r="C28" s="12">
        <f>COUNTIF(D24:L24,"&gt;0")</f>
        <v>0</v>
      </c>
      <c r="Y28" s="44" t="s">
        <v>49</v>
      </c>
      <c r="Z28" s="4"/>
      <c r="AA28" s="4"/>
      <c r="AB28" s="4"/>
      <c r="AC28" s="4"/>
      <c r="AD28" s="42"/>
      <c r="AE28" s="43" t="e">
        <f>SUM(Y25:AG25)/$C$28</f>
        <v>#DIV/0!</v>
      </c>
    </row>
    <row r="29" spans="1:34">
      <c r="B29" s="2" t="s">
        <v>55</v>
      </c>
      <c r="C29" s="12"/>
    </row>
    <row r="30" spans="1:34">
      <c r="C30" s="12"/>
    </row>
    <row r="31" spans="1:34">
      <c r="G31" s="20" t="s">
        <v>30</v>
      </c>
      <c r="Q31" s="2" t="s">
        <v>26</v>
      </c>
      <c r="Y31" s="46" t="s">
        <v>51</v>
      </c>
      <c r="Z31" s="46"/>
      <c r="AA31" s="46"/>
      <c r="AB31" s="46"/>
      <c r="AC31" s="46"/>
      <c r="AD31" s="46"/>
      <c r="AE31" s="46"/>
      <c r="AF31" s="46"/>
      <c r="AG31" s="46"/>
      <c r="AH31" s="46"/>
    </row>
    <row r="32" spans="1:34">
      <c r="G32" s="19" t="s">
        <v>31</v>
      </c>
      <c r="Q32" s="2" t="s">
        <v>27</v>
      </c>
      <c r="Y32" s="46"/>
      <c r="Z32" s="46"/>
      <c r="AA32" s="46"/>
      <c r="AB32" s="46"/>
      <c r="AC32" s="46"/>
      <c r="AD32" s="46"/>
      <c r="AE32" s="46"/>
      <c r="AF32" s="46"/>
      <c r="AG32" s="46"/>
      <c r="AH32" s="46"/>
    </row>
    <row r="33" spans="2:34">
      <c r="G33" s="19" t="s">
        <v>32</v>
      </c>
      <c r="Q33" s="2" t="s">
        <v>28</v>
      </c>
      <c r="Y33" s="46"/>
      <c r="Z33" s="46"/>
      <c r="AA33" s="46"/>
      <c r="AB33" s="46"/>
      <c r="AC33" s="46"/>
      <c r="AD33" s="46"/>
      <c r="AE33" s="46"/>
      <c r="AF33" s="46"/>
      <c r="AG33" s="46"/>
      <c r="AH33" s="46"/>
    </row>
    <row r="34" spans="2:34">
      <c r="G34" s="20" t="s">
        <v>33</v>
      </c>
      <c r="Q34" s="2" t="s">
        <v>29</v>
      </c>
      <c r="Y34" s="46"/>
      <c r="Z34" s="46"/>
      <c r="AA34" s="46"/>
      <c r="AB34" s="46"/>
      <c r="AC34" s="46"/>
      <c r="AD34" s="46"/>
      <c r="AE34" s="46"/>
      <c r="AF34" s="46"/>
      <c r="AG34" s="46"/>
      <c r="AH34" s="46"/>
    </row>
    <row r="35" spans="2:34">
      <c r="G35" s="19" t="s">
        <v>34</v>
      </c>
    </row>
    <row r="36" spans="2:34">
      <c r="G36" s="20" t="s">
        <v>35</v>
      </c>
    </row>
    <row r="37" spans="2:34">
      <c r="B37" s="19" t="s">
        <v>17</v>
      </c>
      <c r="G37" s="19" t="s">
        <v>36</v>
      </c>
    </row>
    <row r="38" spans="2:34">
      <c r="G38" s="20" t="s">
        <v>37</v>
      </c>
    </row>
    <row r="39" spans="2:34">
      <c r="G39" s="19" t="s">
        <v>38</v>
      </c>
    </row>
    <row r="40" spans="2:34">
      <c r="G40" s="20" t="s">
        <v>39</v>
      </c>
    </row>
  </sheetData>
  <mergeCells count="8">
    <mergeCell ref="Y31:AH34"/>
    <mergeCell ref="F1:AB2"/>
    <mergeCell ref="D5:L5"/>
    <mergeCell ref="D4:L4"/>
    <mergeCell ref="N4:W4"/>
    <mergeCell ref="N5:W5"/>
    <mergeCell ref="Y4:AH4"/>
    <mergeCell ref="Y5:AH5"/>
  </mergeCells>
  <phoneticPr fontId="3" type="noConversion"/>
  <printOptions horizontalCentered="1" gridLines="1"/>
  <pageMargins left="0.5" right="0.5" top="1" bottom="1" header="0.5" footer="0.5"/>
  <pageSetup scale="66"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0"/>
  <sheetViews>
    <sheetView workbookViewId="0">
      <selection activeCell="B30" sqref="B30"/>
    </sheetView>
  </sheetViews>
  <sheetFormatPr defaultColWidth="10.85546875" defaultRowHeight="15"/>
  <cols>
    <col min="1" max="1" width="4.7109375" style="2" customWidth="1"/>
    <col min="2" max="2" width="37.28515625" style="2" customWidth="1"/>
    <col min="3" max="3" width="5.28515625" style="2" customWidth="1"/>
    <col min="4" max="12" width="4.85546875" style="2" customWidth="1"/>
    <col min="13" max="13" width="1.7109375" style="2" customWidth="1"/>
    <col min="14" max="23" width="4.28515625" style="2" customWidth="1"/>
    <col min="24" max="24" width="2.28515625" style="2" customWidth="1"/>
    <col min="25" max="33" width="4.7109375" style="2" customWidth="1"/>
    <col min="34" max="34" width="6.42578125" style="2" customWidth="1"/>
    <col min="35" max="35" width="4.28515625" style="2" customWidth="1"/>
    <col min="36" max="16384" width="10.85546875" style="2"/>
  </cols>
  <sheetData>
    <row r="1" spans="1:35" s="13" customFormat="1" ht="18.75">
      <c r="A1" s="21" t="s">
        <v>1</v>
      </c>
      <c r="B1" s="22"/>
      <c r="C1" s="22"/>
      <c r="D1" s="22"/>
      <c r="E1" s="22"/>
      <c r="F1" s="47" t="s">
        <v>53</v>
      </c>
      <c r="G1" s="47"/>
      <c r="H1" s="47"/>
      <c r="I1" s="47"/>
      <c r="J1" s="47"/>
      <c r="K1" s="47"/>
      <c r="L1" s="47"/>
      <c r="M1" s="47"/>
      <c r="N1" s="47"/>
      <c r="O1" s="47"/>
      <c r="P1" s="47"/>
      <c r="Q1" s="47"/>
      <c r="R1" s="47"/>
      <c r="S1" s="47"/>
      <c r="T1" s="47"/>
      <c r="U1" s="47"/>
      <c r="V1" s="47"/>
      <c r="W1" s="47"/>
      <c r="X1" s="47"/>
      <c r="Y1" s="47"/>
      <c r="Z1" s="47"/>
      <c r="AA1" s="47"/>
      <c r="AB1" s="47"/>
      <c r="AC1" s="22"/>
      <c r="AD1" s="22"/>
      <c r="AE1" s="22"/>
      <c r="AF1" s="22"/>
      <c r="AG1" s="22"/>
      <c r="AH1" s="22"/>
      <c r="AI1" s="22"/>
    </row>
    <row r="2" spans="1:35" s="1" customFormat="1">
      <c r="A2" s="23"/>
      <c r="B2" s="23"/>
      <c r="C2" s="23"/>
      <c r="D2" s="23"/>
      <c r="E2" s="23"/>
      <c r="F2" s="47"/>
      <c r="G2" s="47"/>
      <c r="H2" s="47"/>
      <c r="I2" s="47"/>
      <c r="J2" s="47"/>
      <c r="K2" s="47"/>
      <c r="L2" s="47"/>
      <c r="M2" s="47"/>
      <c r="N2" s="47"/>
      <c r="O2" s="47"/>
      <c r="P2" s="47"/>
      <c r="Q2" s="47"/>
      <c r="R2" s="47"/>
      <c r="S2" s="47"/>
      <c r="T2" s="47"/>
      <c r="U2" s="47"/>
      <c r="V2" s="47"/>
      <c r="W2" s="47"/>
      <c r="X2" s="47"/>
      <c r="Y2" s="47"/>
      <c r="Z2" s="47"/>
      <c r="AA2" s="47"/>
      <c r="AB2" s="47"/>
      <c r="AC2" s="23"/>
      <c r="AD2" s="23"/>
      <c r="AE2" s="23"/>
      <c r="AF2" s="23"/>
      <c r="AG2" s="23"/>
      <c r="AH2" s="23"/>
      <c r="AI2" s="23"/>
    </row>
    <row r="3" spans="1:35" s="1" customFormat="1" ht="15.75" thickBot="1"/>
    <row r="4" spans="1:35" s="14" customFormat="1" ht="18" thickBot="1">
      <c r="D4" s="51" t="s">
        <v>2</v>
      </c>
      <c r="E4" s="52"/>
      <c r="F4" s="52"/>
      <c r="G4" s="52"/>
      <c r="H4" s="52"/>
      <c r="I4" s="52"/>
      <c r="J4" s="52"/>
      <c r="K4" s="52"/>
      <c r="L4" s="53"/>
      <c r="N4" s="51" t="s">
        <v>3</v>
      </c>
      <c r="O4" s="52"/>
      <c r="P4" s="52"/>
      <c r="Q4" s="52"/>
      <c r="R4" s="52"/>
      <c r="S4" s="52"/>
      <c r="T4" s="52"/>
      <c r="U4" s="52"/>
      <c r="V4" s="52"/>
      <c r="W4" s="53"/>
      <c r="Y4" s="51" t="s">
        <v>4</v>
      </c>
      <c r="Z4" s="52"/>
      <c r="AA4" s="52"/>
      <c r="AB4" s="52"/>
      <c r="AC4" s="52"/>
      <c r="AD4" s="52"/>
      <c r="AE4" s="52"/>
      <c r="AF4" s="52"/>
      <c r="AG4" s="52"/>
      <c r="AH4" s="53"/>
    </row>
    <row r="5" spans="1:35" ht="15" customHeight="1" thickBot="1">
      <c r="C5" s="31" t="s">
        <v>45</v>
      </c>
      <c r="D5" s="48" t="s">
        <v>41</v>
      </c>
      <c r="E5" s="49"/>
      <c r="F5" s="49"/>
      <c r="G5" s="49"/>
      <c r="H5" s="49"/>
      <c r="I5" s="49"/>
      <c r="J5" s="49"/>
      <c r="K5" s="49"/>
      <c r="L5" s="50"/>
      <c r="N5" s="48" t="s">
        <v>40</v>
      </c>
      <c r="O5" s="49"/>
      <c r="P5" s="49"/>
      <c r="Q5" s="49"/>
      <c r="R5" s="49"/>
      <c r="S5" s="49"/>
      <c r="T5" s="49"/>
      <c r="U5" s="49"/>
      <c r="V5" s="49"/>
      <c r="W5" s="50"/>
      <c r="Y5" s="54" t="s">
        <v>13</v>
      </c>
      <c r="Z5" s="49"/>
      <c r="AA5" s="49"/>
      <c r="AB5" s="49"/>
      <c r="AC5" s="49"/>
      <c r="AD5" s="49"/>
      <c r="AE5" s="49"/>
      <c r="AF5" s="49"/>
      <c r="AG5" s="49"/>
      <c r="AH5" s="50"/>
    </row>
    <row r="6" spans="1:35" ht="45" customHeight="1">
      <c r="B6" s="45" t="s">
        <v>54</v>
      </c>
      <c r="C6" s="40" t="s">
        <v>12</v>
      </c>
      <c r="D6" s="39" t="s">
        <v>42</v>
      </c>
      <c r="E6" s="39" t="s">
        <v>16</v>
      </c>
      <c r="F6" s="39" t="s">
        <v>43</v>
      </c>
      <c r="G6" s="39" t="s">
        <v>44</v>
      </c>
      <c r="H6" s="39" t="s">
        <v>52</v>
      </c>
      <c r="I6" s="39"/>
      <c r="J6" s="39"/>
      <c r="K6" s="39"/>
      <c r="L6" s="39"/>
      <c r="M6" s="24"/>
      <c r="N6" s="39" t="str">
        <f t="shared" ref="N6:V6" si="0">IF(D6&lt;&gt;"",D6,"")</f>
        <v>Lettich</v>
      </c>
      <c r="O6" s="39" t="str">
        <f t="shared" si="0"/>
        <v>Reeves</v>
      </c>
      <c r="P6" s="39" t="str">
        <f t="shared" si="0"/>
        <v>Pearson</v>
      </c>
      <c r="Q6" s="39" t="str">
        <f t="shared" si="0"/>
        <v>Manning</v>
      </c>
      <c r="R6" s="39" t="str">
        <f t="shared" si="0"/>
        <v>Kruse</v>
      </c>
      <c r="S6" s="39" t="str">
        <f t="shared" si="0"/>
        <v/>
      </c>
      <c r="T6" s="39" t="str">
        <f t="shared" si="0"/>
        <v/>
      </c>
      <c r="U6" s="39" t="str">
        <f t="shared" si="0"/>
        <v/>
      </c>
      <c r="V6" s="39" t="str">
        <f t="shared" si="0"/>
        <v/>
      </c>
      <c r="W6" s="27"/>
      <c r="X6" s="24"/>
      <c r="Y6" s="39" t="str">
        <f t="shared" ref="Y6:AG6" si="1">IF(D6&lt;&gt;"",D6,"")</f>
        <v>Lettich</v>
      </c>
      <c r="Z6" s="39" t="str">
        <f t="shared" si="1"/>
        <v>Reeves</v>
      </c>
      <c r="AA6" s="39" t="str">
        <f t="shared" si="1"/>
        <v>Pearson</v>
      </c>
      <c r="AB6" s="39" t="str">
        <f t="shared" si="1"/>
        <v>Manning</v>
      </c>
      <c r="AC6" s="39" t="str">
        <f t="shared" si="1"/>
        <v>Kruse</v>
      </c>
      <c r="AD6" s="39" t="str">
        <f t="shared" si="1"/>
        <v/>
      </c>
      <c r="AE6" s="39" t="str">
        <f t="shared" si="1"/>
        <v/>
      </c>
      <c r="AF6" s="39" t="str">
        <f t="shared" si="1"/>
        <v/>
      </c>
      <c r="AG6" s="39" t="str">
        <f t="shared" si="1"/>
        <v/>
      </c>
      <c r="AH6" s="28"/>
    </row>
    <row r="7" spans="1:35" ht="18.75">
      <c r="A7" s="36">
        <v>1</v>
      </c>
      <c r="B7" s="37" t="s">
        <v>5</v>
      </c>
      <c r="C7" s="38">
        <f>SUM(D7:I7)/$C$28</f>
        <v>8</v>
      </c>
      <c r="D7" s="8">
        <v>7</v>
      </c>
      <c r="E7" s="9">
        <v>9</v>
      </c>
      <c r="F7" s="9">
        <v>8</v>
      </c>
      <c r="G7" s="9">
        <v>8</v>
      </c>
      <c r="H7" s="9"/>
      <c r="I7" s="9"/>
      <c r="N7" s="3">
        <v>4</v>
      </c>
      <c r="O7" s="4">
        <v>4</v>
      </c>
      <c r="P7" s="4">
        <v>4</v>
      </c>
      <c r="Q7" s="4">
        <v>4</v>
      </c>
      <c r="R7" s="9"/>
      <c r="S7" s="4"/>
      <c r="T7" s="4"/>
      <c r="U7" s="4"/>
      <c r="V7" s="4"/>
      <c r="W7" s="25">
        <f>SUM(N7:V7)</f>
        <v>16</v>
      </c>
      <c r="Y7" s="5">
        <f t="shared" ref="Y7:AG21" si="2">D7*N7</f>
        <v>28</v>
      </c>
      <c r="Z7" s="6">
        <f t="shared" si="2"/>
        <v>36</v>
      </c>
      <c r="AA7" s="6">
        <f t="shared" si="2"/>
        <v>32</v>
      </c>
      <c r="AB7" s="6">
        <f t="shared" si="2"/>
        <v>32</v>
      </c>
      <c r="AC7" s="6">
        <f t="shared" si="2"/>
        <v>0</v>
      </c>
      <c r="AD7" s="6">
        <f t="shared" si="2"/>
        <v>0</v>
      </c>
      <c r="AE7" s="6">
        <f>E7*T7</f>
        <v>0</v>
      </c>
      <c r="AF7" s="6">
        <f>F7*U7</f>
        <v>0</v>
      </c>
      <c r="AG7" s="6">
        <f>G7*V7</f>
        <v>0</v>
      </c>
      <c r="AH7" s="29">
        <f t="shared" ref="AH7:AH18" si="3">SUM(Y7:AB7)</f>
        <v>128</v>
      </c>
    </row>
    <row r="8" spans="1:35" ht="18.75">
      <c r="A8" s="36">
        <v>2</v>
      </c>
      <c r="B8" s="37" t="s">
        <v>6</v>
      </c>
      <c r="C8" s="38">
        <f t="shared" ref="C8:C21" si="4">SUM(D8:L8)/$C$28</f>
        <v>7.25</v>
      </c>
      <c r="D8" s="8">
        <v>8</v>
      </c>
      <c r="E8" s="9">
        <v>7</v>
      </c>
      <c r="F8" s="9">
        <v>7</v>
      </c>
      <c r="G8" s="9">
        <v>7</v>
      </c>
      <c r="H8" s="9"/>
      <c r="I8" s="9"/>
      <c r="J8" s="9"/>
      <c r="K8" s="9"/>
      <c r="L8" s="10"/>
      <c r="N8" s="3">
        <v>3</v>
      </c>
      <c r="O8" s="4">
        <v>3</v>
      </c>
      <c r="P8" s="4">
        <v>3</v>
      </c>
      <c r="Q8" s="4">
        <v>4</v>
      </c>
      <c r="R8" s="9"/>
      <c r="S8" s="4"/>
      <c r="T8" s="4"/>
      <c r="U8" s="4"/>
      <c r="V8" s="4"/>
      <c r="W8" s="25">
        <f t="shared" ref="W8:W21" si="5">SUM(N8:V8)</f>
        <v>13</v>
      </c>
      <c r="Y8" s="5">
        <f t="shared" si="2"/>
        <v>24</v>
      </c>
      <c r="Z8" s="6">
        <f t="shared" si="2"/>
        <v>21</v>
      </c>
      <c r="AA8" s="6">
        <f t="shared" si="2"/>
        <v>21</v>
      </c>
      <c r="AB8" s="6">
        <f t="shared" si="2"/>
        <v>28</v>
      </c>
      <c r="AC8" s="6">
        <f t="shared" si="2"/>
        <v>0</v>
      </c>
      <c r="AD8" s="6">
        <f t="shared" si="2"/>
        <v>0</v>
      </c>
      <c r="AE8" s="6">
        <f t="shared" si="2"/>
        <v>0</v>
      </c>
      <c r="AF8" s="6">
        <f t="shared" si="2"/>
        <v>0</v>
      </c>
      <c r="AG8" s="6">
        <f t="shared" si="2"/>
        <v>0</v>
      </c>
      <c r="AH8" s="29">
        <f t="shared" si="3"/>
        <v>94</v>
      </c>
    </row>
    <row r="9" spans="1:35" ht="18.75">
      <c r="A9" s="36">
        <v>3</v>
      </c>
      <c r="B9" s="37" t="s">
        <v>18</v>
      </c>
      <c r="C9" s="38">
        <f t="shared" si="4"/>
        <v>7.25</v>
      </c>
      <c r="D9" s="8">
        <v>7</v>
      </c>
      <c r="E9" s="9">
        <v>8</v>
      </c>
      <c r="F9" s="9">
        <v>8</v>
      </c>
      <c r="G9" s="9">
        <v>6</v>
      </c>
      <c r="H9" s="9"/>
      <c r="I9" s="9"/>
      <c r="J9" s="9"/>
      <c r="K9" s="9"/>
      <c r="L9" s="10"/>
      <c r="N9" s="3">
        <v>3</v>
      </c>
      <c r="O9" s="4">
        <v>3</v>
      </c>
      <c r="P9" s="4">
        <v>3</v>
      </c>
      <c r="Q9" s="4">
        <v>2</v>
      </c>
      <c r="R9" s="9"/>
      <c r="S9" s="4"/>
      <c r="T9" s="4"/>
      <c r="U9" s="4"/>
      <c r="V9" s="4"/>
      <c r="W9" s="25">
        <f t="shared" si="5"/>
        <v>11</v>
      </c>
      <c r="Y9" s="5">
        <f t="shared" si="2"/>
        <v>21</v>
      </c>
      <c r="Z9" s="6">
        <f t="shared" si="2"/>
        <v>24</v>
      </c>
      <c r="AA9" s="6">
        <f t="shared" si="2"/>
        <v>24</v>
      </c>
      <c r="AB9" s="6">
        <f t="shared" si="2"/>
        <v>12</v>
      </c>
      <c r="AC9" s="6">
        <f t="shared" si="2"/>
        <v>0</v>
      </c>
      <c r="AD9" s="6">
        <f t="shared" si="2"/>
        <v>0</v>
      </c>
      <c r="AE9" s="6">
        <f t="shared" si="2"/>
        <v>0</v>
      </c>
      <c r="AF9" s="6">
        <f t="shared" si="2"/>
        <v>0</v>
      </c>
      <c r="AG9" s="6">
        <f t="shared" si="2"/>
        <v>0</v>
      </c>
      <c r="AH9" s="29">
        <f t="shared" si="3"/>
        <v>81</v>
      </c>
    </row>
    <row r="10" spans="1:35" ht="18.75">
      <c r="A10" s="36">
        <v>4</v>
      </c>
      <c r="B10" s="37" t="s">
        <v>19</v>
      </c>
      <c r="C10" s="38">
        <f t="shared" si="4"/>
        <v>6.75</v>
      </c>
      <c r="D10" s="8">
        <v>7</v>
      </c>
      <c r="E10" s="9">
        <v>8</v>
      </c>
      <c r="F10" s="9">
        <v>7</v>
      </c>
      <c r="G10" s="9">
        <v>5</v>
      </c>
      <c r="H10" s="9"/>
      <c r="I10" s="9"/>
      <c r="J10" s="9"/>
      <c r="K10" s="9"/>
      <c r="L10" s="10"/>
      <c r="N10" s="3">
        <v>4</v>
      </c>
      <c r="O10" s="4">
        <v>2</v>
      </c>
      <c r="P10" s="4">
        <v>2</v>
      </c>
      <c r="Q10" s="4">
        <v>3</v>
      </c>
      <c r="R10" s="9"/>
      <c r="S10" s="4"/>
      <c r="T10" s="4"/>
      <c r="U10" s="4"/>
      <c r="V10" s="4"/>
      <c r="W10" s="25">
        <f t="shared" si="5"/>
        <v>11</v>
      </c>
      <c r="Y10" s="5">
        <f t="shared" si="2"/>
        <v>28</v>
      </c>
      <c r="Z10" s="6">
        <f t="shared" si="2"/>
        <v>16</v>
      </c>
      <c r="AA10" s="6">
        <f t="shared" si="2"/>
        <v>14</v>
      </c>
      <c r="AB10" s="6">
        <f t="shared" si="2"/>
        <v>15</v>
      </c>
      <c r="AC10" s="6">
        <f t="shared" si="2"/>
        <v>0</v>
      </c>
      <c r="AD10" s="6">
        <f t="shared" si="2"/>
        <v>0</v>
      </c>
      <c r="AE10" s="6">
        <f t="shared" si="2"/>
        <v>0</v>
      </c>
      <c r="AF10" s="6">
        <f t="shared" si="2"/>
        <v>0</v>
      </c>
      <c r="AG10" s="6">
        <f t="shared" si="2"/>
        <v>0</v>
      </c>
      <c r="AH10" s="29">
        <f t="shared" si="3"/>
        <v>73</v>
      </c>
    </row>
    <row r="11" spans="1:35" ht="18.75">
      <c r="A11" s="36">
        <v>5</v>
      </c>
      <c r="B11" s="37" t="s">
        <v>20</v>
      </c>
      <c r="C11" s="38">
        <f t="shared" si="4"/>
        <v>7.5</v>
      </c>
      <c r="D11" s="8">
        <v>7</v>
      </c>
      <c r="E11" s="9">
        <v>7</v>
      </c>
      <c r="F11" s="9">
        <v>9</v>
      </c>
      <c r="G11" s="9">
        <v>7</v>
      </c>
      <c r="H11" s="9"/>
      <c r="I11" s="9"/>
      <c r="J11" s="9"/>
      <c r="K11" s="9"/>
      <c r="L11" s="10"/>
      <c r="N11" s="3">
        <v>4</v>
      </c>
      <c r="O11" s="4">
        <v>4</v>
      </c>
      <c r="P11" s="4">
        <v>4</v>
      </c>
      <c r="Q11" s="4">
        <v>4</v>
      </c>
      <c r="R11" s="9"/>
      <c r="S11" s="4"/>
      <c r="T11" s="4"/>
      <c r="U11" s="4"/>
      <c r="V11" s="4"/>
      <c r="W11" s="25">
        <f t="shared" si="5"/>
        <v>16</v>
      </c>
      <c r="Y11" s="5">
        <f t="shared" si="2"/>
        <v>28</v>
      </c>
      <c r="Z11" s="6">
        <f t="shared" si="2"/>
        <v>28</v>
      </c>
      <c r="AA11" s="6">
        <f t="shared" si="2"/>
        <v>36</v>
      </c>
      <c r="AB11" s="6">
        <f t="shared" si="2"/>
        <v>28</v>
      </c>
      <c r="AC11" s="6">
        <f t="shared" si="2"/>
        <v>0</v>
      </c>
      <c r="AD11" s="6">
        <f t="shared" si="2"/>
        <v>0</v>
      </c>
      <c r="AE11" s="6">
        <f t="shared" si="2"/>
        <v>0</v>
      </c>
      <c r="AF11" s="6">
        <f t="shared" si="2"/>
        <v>0</v>
      </c>
      <c r="AG11" s="6">
        <f t="shared" si="2"/>
        <v>0</v>
      </c>
      <c r="AH11" s="29">
        <f t="shared" si="3"/>
        <v>120</v>
      </c>
    </row>
    <row r="12" spans="1:35" ht="18.75">
      <c r="A12" s="36">
        <v>6</v>
      </c>
      <c r="B12" s="37" t="s">
        <v>7</v>
      </c>
      <c r="C12" s="38">
        <f t="shared" si="4"/>
        <v>6.25</v>
      </c>
      <c r="D12" s="8">
        <v>5</v>
      </c>
      <c r="E12" s="9">
        <v>7</v>
      </c>
      <c r="F12" s="9">
        <v>7</v>
      </c>
      <c r="G12" s="9">
        <v>6</v>
      </c>
      <c r="H12" s="9"/>
      <c r="I12" s="9"/>
      <c r="J12" s="9"/>
      <c r="K12" s="9"/>
      <c r="L12" s="10"/>
      <c r="N12" s="3">
        <v>4</v>
      </c>
      <c r="O12" s="4">
        <v>3</v>
      </c>
      <c r="P12" s="4">
        <v>3</v>
      </c>
      <c r="Q12" s="4">
        <v>4</v>
      </c>
      <c r="R12" s="9"/>
      <c r="S12" s="4"/>
      <c r="T12" s="4"/>
      <c r="U12" s="4"/>
      <c r="V12" s="4"/>
      <c r="W12" s="25">
        <f t="shared" si="5"/>
        <v>14</v>
      </c>
      <c r="Y12" s="5">
        <f t="shared" si="2"/>
        <v>20</v>
      </c>
      <c r="Z12" s="6">
        <f t="shared" si="2"/>
        <v>21</v>
      </c>
      <c r="AA12" s="6">
        <f t="shared" si="2"/>
        <v>21</v>
      </c>
      <c r="AB12" s="6">
        <f t="shared" si="2"/>
        <v>24</v>
      </c>
      <c r="AC12" s="6">
        <f t="shared" si="2"/>
        <v>0</v>
      </c>
      <c r="AD12" s="6">
        <f t="shared" si="2"/>
        <v>0</v>
      </c>
      <c r="AE12" s="6">
        <f t="shared" si="2"/>
        <v>0</v>
      </c>
      <c r="AF12" s="6">
        <f t="shared" si="2"/>
        <v>0</v>
      </c>
      <c r="AG12" s="6">
        <f t="shared" si="2"/>
        <v>0</v>
      </c>
      <c r="AH12" s="29">
        <f t="shared" si="3"/>
        <v>86</v>
      </c>
    </row>
    <row r="13" spans="1:35" ht="18.75">
      <c r="A13" s="36">
        <v>7</v>
      </c>
      <c r="B13" s="37" t="s">
        <v>8</v>
      </c>
      <c r="C13" s="38">
        <f t="shared" si="4"/>
        <v>5.75</v>
      </c>
      <c r="D13" s="8">
        <v>5</v>
      </c>
      <c r="E13" s="9">
        <v>6</v>
      </c>
      <c r="F13" s="9">
        <v>6</v>
      </c>
      <c r="G13" s="9">
        <v>6</v>
      </c>
      <c r="H13" s="9"/>
      <c r="I13" s="9"/>
      <c r="J13" s="9"/>
      <c r="K13" s="9"/>
      <c r="L13" s="10"/>
      <c r="N13" s="3">
        <v>4</v>
      </c>
      <c r="O13" s="4">
        <v>3</v>
      </c>
      <c r="P13" s="4">
        <v>3</v>
      </c>
      <c r="Q13" s="4">
        <v>4</v>
      </c>
      <c r="R13" s="9"/>
      <c r="S13" s="4"/>
      <c r="T13" s="4"/>
      <c r="U13" s="4"/>
      <c r="V13" s="4"/>
      <c r="W13" s="25">
        <f t="shared" si="5"/>
        <v>14</v>
      </c>
      <c r="Y13" s="5">
        <f t="shared" si="2"/>
        <v>20</v>
      </c>
      <c r="Z13" s="6">
        <f t="shared" si="2"/>
        <v>18</v>
      </c>
      <c r="AA13" s="6">
        <f t="shared" si="2"/>
        <v>18</v>
      </c>
      <c r="AB13" s="6">
        <f t="shared" si="2"/>
        <v>24</v>
      </c>
      <c r="AC13" s="6">
        <f t="shared" si="2"/>
        <v>0</v>
      </c>
      <c r="AD13" s="6">
        <f t="shared" si="2"/>
        <v>0</v>
      </c>
      <c r="AE13" s="6">
        <f t="shared" si="2"/>
        <v>0</v>
      </c>
      <c r="AF13" s="6">
        <f t="shared" si="2"/>
        <v>0</v>
      </c>
      <c r="AG13" s="6">
        <f t="shared" si="2"/>
        <v>0</v>
      </c>
      <c r="AH13" s="29">
        <f t="shared" si="3"/>
        <v>80</v>
      </c>
    </row>
    <row r="14" spans="1:35" ht="18.75">
      <c r="A14" s="36">
        <v>8</v>
      </c>
      <c r="B14" s="37" t="s">
        <v>21</v>
      </c>
      <c r="C14" s="38">
        <f t="shared" si="4"/>
        <v>6.25</v>
      </c>
      <c r="D14" s="8">
        <v>6</v>
      </c>
      <c r="E14" s="9">
        <v>7</v>
      </c>
      <c r="F14" s="9">
        <v>7</v>
      </c>
      <c r="G14" s="9">
        <v>5</v>
      </c>
      <c r="H14" s="9"/>
      <c r="I14" s="9"/>
      <c r="J14" s="9"/>
      <c r="K14" s="9"/>
      <c r="L14" s="10"/>
      <c r="N14" s="3">
        <v>3</v>
      </c>
      <c r="O14" s="4">
        <v>2</v>
      </c>
      <c r="P14" s="4">
        <v>2</v>
      </c>
      <c r="Q14" s="4">
        <v>1</v>
      </c>
      <c r="R14" s="9"/>
      <c r="S14" s="4"/>
      <c r="T14" s="4"/>
      <c r="U14" s="4"/>
      <c r="V14" s="4"/>
      <c r="W14" s="25">
        <f t="shared" si="5"/>
        <v>8</v>
      </c>
      <c r="Y14" s="5">
        <f t="shared" si="2"/>
        <v>18</v>
      </c>
      <c r="Z14" s="6">
        <f t="shared" si="2"/>
        <v>14</v>
      </c>
      <c r="AA14" s="6">
        <f t="shared" si="2"/>
        <v>14</v>
      </c>
      <c r="AB14" s="6">
        <f t="shared" si="2"/>
        <v>5</v>
      </c>
      <c r="AC14" s="6">
        <f t="shared" si="2"/>
        <v>0</v>
      </c>
      <c r="AD14" s="6">
        <f t="shared" si="2"/>
        <v>0</v>
      </c>
      <c r="AE14" s="6">
        <f t="shared" si="2"/>
        <v>0</v>
      </c>
      <c r="AF14" s="6">
        <f t="shared" si="2"/>
        <v>0</v>
      </c>
      <c r="AG14" s="6">
        <f t="shared" si="2"/>
        <v>0</v>
      </c>
      <c r="AH14" s="29">
        <f t="shared" si="3"/>
        <v>51</v>
      </c>
    </row>
    <row r="15" spans="1:35" ht="18.75">
      <c r="A15" s="36">
        <v>9</v>
      </c>
      <c r="B15" s="37" t="s">
        <v>22</v>
      </c>
      <c r="C15" s="38">
        <f t="shared" si="4"/>
        <v>5.75</v>
      </c>
      <c r="D15" s="8">
        <v>4</v>
      </c>
      <c r="E15" s="9">
        <v>6</v>
      </c>
      <c r="F15" s="9">
        <v>8</v>
      </c>
      <c r="G15" s="9">
        <v>5</v>
      </c>
      <c r="H15" s="9"/>
      <c r="I15" s="9"/>
      <c r="J15" s="9"/>
      <c r="K15" s="9"/>
      <c r="L15" s="10"/>
      <c r="N15" s="3">
        <v>2</v>
      </c>
      <c r="O15" s="4">
        <v>2</v>
      </c>
      <c r="P15" s="4">
        <v>2</v>
      </c>
      <c r="Q15" s="4">
        <v>1</v>
      </c>
      <c r="R15" s="9"/>
      <c r="S15" s="4"/>
      <c r="T15" s="4"/>
      <c r="U15" s="4"/>
      <c r="V15" s="4"/>
      <c r="W15" s="25">
        <f t="shared" si="5"/>
        <v>7</v>
      </c>
      <c r="Y15" s="5">
        <f t="shared" si="2"/>
        <v>8</v>
      </c>
      <c r="Z15" s="6">
        <f t="shared" si="2"/>
        <v>12</v>
      </c>
      <c r="AA15" s="6">
        <f t="shared" si="2"/>
        <v>16</v>
      </c>
      <c r="AB15" s="6">
        <f t="shared" si="2"/>
        <v>5</v>
      </c>
      <c r="AC15" s="6">
        <f t="shared" si="2"/>
        <v>0</v>
      </c>
      <c r="AD15" s="6">
        <f t="shared" si="2"/>
        <v>0</v>
      </c>
      <c r="AE15" s="6">
        <f t="shared" si="2"/>
        <v>0</v>
      </c>
      <c r="AF15" s="6">
        <f t="shared" si="2"/>
        <v>0</v>
      </c>
      <c r="AG15" s="6">
        <f t="shared" si="2"/>
        <v>0</v>
      </c>
      <c r="AH15" s="29">
        <f t="shared" si="3"/>
        <v>41</v>
      </c>
    </row>
    <row r="16" spans="1:35" ht="18.75">
      <c r="A16" s="36">
        <v>10</v>
      </c>
      <c r="B16" s="37" t="s">
        <v>23</v>
      </c>
      <c r="C16" s="38">
        <f t="shared" si="4"/>
        <v>7.75</v>
      </c>
      <c r="D16" s="8">
        <v>8</v>
      </c>
      <c r="E16" s="9">
        <v>8</v>
      </c>
      <c r="F16" s="9">
        <v>8</v>
      </c>
      <c r="G16" s="9">
        <v>7</v>
      </c>
      <c r="H16" s="9"/>
      <c r="I16" s="9"/>
      <c r="J16" s="9"/>
      <c r="K16" s="9"/>
      <c r="L16" s="10"/>
      <c r="N16" s="3">
        <v>3</v>
      </c>
      <c r="O16" s="4">
        <v>4</v>
      </c>
      <c r="P16" s="4">
        <v>4</v>
      </c>
      <c r="Q16" s="4">
        <v>3</v>
      </c>
      <c r="R16" s="9"/>
      <c r="S16" s="4"/>
      <c r="T16" s="4"/>
      <c r="U16" s="4"/>
      <c r="V16" s="4"/>
      <c r="W16" s="25">
        <f t="shared" si="5"/>
        <v>14</v>
      </c>
      <c r="Y16" s="5">
        <f t="shared" si="2"/>
        <v>24</v>
      </c>
      <c r="Z16" s="6">
        <f t="shared" si="2"/>
        <v>32</v>
      </c>
      <c r="AA16" s="6">
        <f t="shared" si="2"/>
        <v>32</v>
      </c>
      <c r="AB16" s="6">
        <f t="shared" si="2"/>
        <v>21</v>
      </c>
      <c r="AC16" s="6">
        <f t="shared" si="2"/>
        <v>0</v>
      </c>
      <c r="AD16" s="6">
        <f t="shared" si="2"/>
        <v>0</v>
      </c>
      <c r="AE16" s="6">
        <f t="shared" si="2"/>
        <v>0</v>
      </c>
      <c r="AF16" s="6">
        <f t="shared" si="2"/>
        <v>0</v>
      </c>
      <c r="AG16" s="6">
        <f t="shared" si="2"/>
        <v>0</v>
      </c>
      <c r="AH16" s="29">
        <f t="shared" si="3"/>
        <v>109</v>
      </c>
    </row>
    <row r="17" spans="1:34" ht="18.75">
      <c r="A17" s="36">
        <v>12</v>
      </c>
      <c r="B17" s="37" t="s">
        <v>9</v>
      </c>
      <c r="C17" s="38">
        <f t="shared" si="4"/>
        <v>7.25</v>
      </c>
      <c r="D17" s="8">
        <v>7</v>
      </c>
      <c r="E17" s="9">
        <v>8</v>
      </c>
      <c r="F17" s="9">
        <v>8</v>
      </c>
      <c r="G17" s="9">
        <v>6</v>
      </c>
      <c r="H17" s="9"/>
      <c r="I17" s="9"/>
      <c r="J17" s="9"/>
      <c r="K17" s="9"/>
      <c r="L17" s="10"/>
      <c r="N17" s="3">
        <v>3</v>
      </c>
      <c r="O17" s="4">
        <v>2</v>
      </c>
      <c r="P17" s="4">
        <v>2</v>
      </c>
      <c r="Q17" s="4">
        <v>3</v>
      </c>
      <c r="R17" s="9"/>
      <c r="S17" s="4"/>
      <c r="T17" s="4"/>
      <c r="U17" s="4"/>
      <c r="V17" s="4"/>
      <c r="W17" s="25">
        <f t="shared" si="5"/>
        <v>10</v>
      </c>
      <c r="Y17" s="5">
        <f t="shared" si="2"/>
        <v>21</v>
      </c>
      <c r="Z17" s="6">
        <f t="shared" si="2"/>
        <v>16</v>
      </c>
      <c r="AA17" s="6">
        <f t="shared" si="2"/>
        <v>16</v>
      </c>
      <c r="AB17" s="6">
        <f t="shared" si="2"/>
        <v>18</v>
      </c>
      <c r="AC17" s="6">
        <f t="shared" si="2"/>
        <v>0</v>
      </c>
      <c r="AD17" s="6">
        <f t="shared" si="2"/>
        <v>0</v>
      </c>
      <c r="AE17" s="6">
        <f t="shared" si="2"/>
        <v>0</v>
      </c>
      <c r="AF17" s="6">
        <f t="shared" si="2"/>
        <v>0</v>
      </c>
      <c r="AG17" s="6">
        <f t="shared" si="2"/>
        <v>0</v>
      </c>
      <c r="AH17" s="29">
        <f t="shared" si="3"/>
        <v>71</v>
      </c>
    </row>
    <row r="18" spans="1:34" ht="18.75">
      <c r="A18" s="36">
        <v>13</v>
      </c>
      <c r="B18" s="37" t="s">
        <v>10</v>
      </c>
      <c r="C18" s="38">
        <f t="shared" si="4"/>
        <v>7.75</v>
      </c>
      <c r="D18" s="8">
        <v>8</v>
      </c>
      <c r="E18" s="9">
        <v>8</v>
      </c>
      <c r="F18" s="9">
        <v>8</v>
      </c>
      <c r="G18" s="9">
        <v>7</v>
      </c>
      <c r="H18" s="9"/>
      <c r="I18" s="9"/>
      <c r="J18" s="9"/>
      <c r="K18" s="9"/>
      <c r="L18" s="10"/>
      <c r="N18" s="3">
        <v>4</v>
      </c>
      <c r="O18" s="4">
        <v>4</v>
      </c>
      <c r="P18" s="4">
        <v>4</v>
      </c>
      <c r="Q18" s="4">
        <v>3</v>
      </c>
      <c r="R18" s="9"/>
      <c r="S18" s="4"/>
      <c r="T18" s="4"/>
      <c r="U18" s="4"/>
      <c r="V18" s="4"/>
      <c r="W18" s="25">
        <f t="shared" si="5"/>
        <v>15</v>
      </c>
      <c r="Y18" s="5">
        <f t="shared" si="2"/>
        <v>32</v>
      </c>
      <c r="Z18" s="6">
        <f t="shared" si="2"/>
        <v>32</v>
      </c>
      <c r="AA18" s="6">
        <f t="shared" si="2"/>
        <v>32</v>
      </c>
      <c r="AB18" s="6">
        <f t="shared" si="2"/>
        <v>21</v>
      </c>
      <c r="AC18" s="6">
        <f t="shared" si="2"/>
        <v>0</v>
      </c>
      <c r="AD18" s="6">
        <f t="shared" si="2"/>
        <v>0</v>
      </c>
      <c r="AE18" s="6">
        <f t="shared" si="2"/>
        <v>0</v>
      </c>
      <c r="AF18" s="6">
        <f t="shared" si="2"/>
        <v>0</v>
      </c>
      <c r="AG18" s="6">
        <f t="shared" si="2"/>
        <v>0</v>
      </c>
      <c r="AH18" s="29">
        <f t="shared" si="3"/>
        <v>117</v>
      </c>
    </row>
    <row r="19" spans="1:34" ht="18.75">
      <c r="A19" s="36">
        <v>11</v>
      </c>
      <c r="B19" s="37" t="s">
        <v>24</v>
      </c>
      <c r="C19" s="38">
        <f t="shared" si="4"/>
        <v>7.5</v>
      </c>
      <c r="D19" s="8">
        <v>7</v>
      </c>
      <c r="E19" s="9">
        <v>9</v>
      </c>
      <c r="F19" s="9">
        <v>8</v>
      </c>
      <c r="G19" s="9">
        <v>6</v>
      </c>
      <c r="H19" s="9"/>
      <c r="I19" s="9"/>
      <c r="J19" s="9"/>
      <c r="K19" s="9"/>
      <c r="L19" s="10"/>
      <c r="N19" s="3">
        <v>4</v>
      </c>
      <c r="O19" s="4">
        <v>4</v>
      </c>
      <c r="P19" s="4">
        <v>4</v>
      </c>
      <c r="Q19" s="4">
        <v>2</v>
      </c>
      <c r="R19" s="9"/>
      <c r="S19" s="4"/>
      <c r="T19" s="4"/>
      <c r="U19" s="4"/>
      <c r="V19" s="4"/>
      <c r="W19" s="25">
        <f>SUM(N19:V19)</f>
        <v>14</v>
      </c>
      <c r="Y19" s="5">
        <f t="shared" si="2"/>
        <v>28</v>
      </c>
      <c r="Z19" s="6">
        <f t="shared" si="2"/>
        <v>36</v>
      </c>
      <c r="AA19" s="6">
        <f t="shared" si="2"/>
        <v>32</v>
      </c>
      <c r="AB19" s="6">
        <f t="shared" si="2"/>
        <v>12</v>
      </c>
      <c r="AC19" s="6">
        <f t="shared" si="2"/>
        <v>0</v>
      </c>
      <c r="AD19" s="6">
        <f t="shared" si="2"/>
        <v>0</v>
      </c>
      <c r="AE19" s="6">
        <f t="shared" si="2"/>
        <v>0</v>
      </c>
      <c r="AF19" s="6">
        <f t="shared" si="2"/>
        <v>0</v>
      </c>
      <c r="AG19" s="6">
        <f t="shared" si="2"/>
        <v>0</v>
      </c>
      <c r="AH19" s="29">
        <f>SUM(Y19:AB19)</f>
        <v>108</v>
      </c>
    </row>
    <row r="20" spans="1:34" ht="18.75">
      <c r="A20" s="36">
        <v>14</v>
      </c>
      <c r="B20" s="37" t="s">
        <v>25</v>
      </c>
      <c r="C20" s="38">
        <f t="shared" si="4"/>
        <v>6.5</v>
      </c>
      <c r="D20" s="8">
        <v>8</v>
      </c>
      <c r="E20" s="9">
        <v>7</v>
      </c>
      <c r="F20" s="9">
        <v>6</v>
      </c>
      <c r="G20" s="9">
        <v>5</v>
      </c>
      <c r="H20" s="9"/>
      <c r="I20" s="9"/>
      <c r="J20" s="9"/>
      <c r="K20" s="9"/>
      <c r="L20" s="10"/>
      <c r="N20" s="3">
        <v>3</v>
      </c>
      <c r="O20" s="4">
        <v>1</v>
      </c>
      <c r="P20" s="4">
        <v>1</v>
      </c>
      <c r="Q20" s="4">
        <v>4</v>
      </c>
      <c r="R20" s="9"/>
      <c r="S20" s="4"/>
      <c r="T20" s="4"/>
      <c r="U20" s="4"/>
      <c r="V20" s="4"/>
      <c r="W20" s="25">
        <f t="shared" si="5"/>
        <v>9</v>
      </c>
      <c r="Y20" s="5">
        <f t="shared" si="2"/>
        <v>24</v>
      </c>
      <c r="Z20" s="6">
        <f t="shared" si="2"/>
        <v>7</v>
      </c>
      <c r="AA20" s="6">
        <f t="shared" si="2"/>
        <v>6</v>
      </c>
      <c r="AB20" s="6">
        <f t="shared" si="2"/>
        <v>20</v>
      </c>
      <c r="AC20" s="6">
        <f t="shared" si="2"/>
        <v>0</v>
      </c>
      <c r="AD20" s="6">
        <f t="shared" si="2"/>
        <v>0</v>
      </c>
      <c r="AE20" s="6">
        <f t="shared" si="2"/>
        <v>0</v>
      </c>
      <c r="AF20" s="6">
        <f t="shared" si="2"/>
        <v>0</v>
      </c>
      <c r="AG20" s="6">
        <f t="shared" si="2"/>
        <v>0</v>
      </c>
      <c r="AH20" s="29">
        <f t="shared" ref="AH20:AH21" si="6">SUM(Y20:AB20)</f>
        <v>57</v>
      </c>
    </row>
    <row r="21" spans="1:34" ht="18.75">
      <c r="A21" s="36">
        <v>15</v>
      </c>
      <c r="B21" s="37" t="s">
        <v>11</v>
      </c>
      <c r="C21" s="38">
        <f t="shared" si="4"/>
        <v>6.5</v>
      </c>
      <c r="D21" s="34">
        <v>5</v>
      </c>
      <c r="E21" s="9">
        <v>7</v>
      </c>
      <c r="F21" s="9">
        <v>7</v>
      </c>
      <c r="G21" s="9">
        <v>7</v>
      </c>
      <c r="H21" s="9"/>
      <c r="I21" s="9"/>
      <c r="J21" s="9"/>
      <c r="K21" s="9"/>
      <c r="L21" s="10"/>
      <c r="N21" s="3">
        <v>3</v>
      </c>
      <c r="O21" s="4">
        <v>3</v>
      </c>
      <c r="P21" s="4"/>
      <c r="Q21" s="4">
        <v>2</v>
      </c>
      <c r="R21" s="9"/>
      <c r="S21" s="4"/>
      <c r="T21" s="4"/>
      <c r="U21" s="4"/>
      <c r="V21" s="4"/>
      <c r="W21" s="25">
        <f t="shared" si="5"/>
        <v>8</v>
      </c>
      <c r="Y21" s="5">
        <f t="shared" si="2"/>
        <v>15</v>
      </c>
      <c r="Z21" s="6">
        <f t="shared" si="2"/>
        <v>21</v>
      </c>
      <c r="AA21" s="6">
        <f t="shared" si="2"/>
        <v>0</v>
      </c>
      <c r="AB21" s="6">
        <f t="shared" si="2"/>
        <v>14</v>
      </c>
      <c r="AC21" s="6">
        <f t="shared" si="2"/>
        <v>0</v>
      </c>
      <c r="AD21" s="6">
        <f t="shared" si="2"/>
        <v>0</v>
      </c>
      <c r="AE21" s="6">
        <f t="shared" si="2"/>
        <v>0</v>
      </c>
      <c r="AF21" s="6">
        <f t="shared" si="2"/>
        <v>0</v>
      </c>
      <c r="AG21" s="6">
        <f t="shared" si="2"/>
        <v>0</v>
      </c>
      <c r="AH21" s="29">
        <f t="shared" si="6"/>
        <v>50</v>
      </c>
    </row>
    <row r="22" spans="1:34">
      <c r="C22" s="12"/>
      <c r="D22" s="5"/>
      <c r="E22" s="6"/>
      <c r="F22" s="6"/>
      <c r="G22" s="6"/>
      <c r="H22" s="6"/>
      <c r="I22" s="6"/>
      <c r="J22" s="6"/>
      <c r="K22" s="6"/>
      <c r="L22" s="7"/>
      <c r="N22" s="8"/>
      <c r="O22" s="9"/>
      <c r="P22" s="9"/>
      <c r="Q22" s="9"/>
      <c r="R22" s="9"/>
      <c r="S22" s="9"/>
      <c r="T22" s="9"/>
      <c r="U22" s="9"/>
      <c r="V22" s="9"/>
      <c r="W22" s="25"/>
      <c r="Y22" s="3"/>
      <c r="Z22" s="4"/>
      <c r="AA22" s="4"/>
      <c r="AB22" s="4"/>
      <c r="AC22" s="4"/>
      <c r="AD22" s="4"/>
      <c r="AE22" s="4"/>
      <c r="AF22" s="4"/>
      <c r="AG22" s="4"/>
      <c r="AH22" s="30"/>
    </row>
    <row r="23" spans="1:34">
      <c r="B23" s="2" t="s">
        <v>14</v>
      </c>
      <c r="C23" s="12"/>
      <c r="D23" s="8">
        <f t="shared" ref="D23:L23" si="7">SUM(D7:D21)</f>
        <v>99</v>
      </c>
      <c r="E23" s="9">
        <f t="shared" si="7"/>
        <v>112</v>
      </c>
      <c r="F23" s="9">
        <f t="shared" si="7"/>
        <v>112</v>
      </c>
      <c r="G23" s="9">
        <f t="shared" si="7"/>
        <v>93</v>
      </c>
      <c r="H23" s="9">
        <f t="shared" si="7"/>
        <v>0</v>
      </c>
      <c r="I23" s="9">
        <f t="shared" si="7"/>
        <v>0</v>
      </c>
      <c r="J23" s="9">
        <f t="shared" si="7"/>
        <v>0</v>
      </c>
      <c r="K23" s="9">
        <f t="shared" si="7"/>
        <v>0</v>
      </c>
      <c r="L23" s="10">
        <f t="shared" si="7"/>
        <v>0</v>
      </c>
      <c r="N23" s="8">
        <f t="shared" ref="N23:W23" si="8">SUM(N7:N21)</f>
        <v>51</v>
      </c>
      <c r="O23" s="9">
        <f t="shared" si="8"/>
        <v>44</v>
      </c>
      <c r="P23" s="9">
        <f t="shared" si="8"/>
        <v>41</v>
      </c>
      <c r="Q23" s="9">
        <f t="shared" si="8"/>
        <v>44</v>
      </c>
      <c r="R23" s="9">
        <f t="shared" si="8"/>
        <v>0</v>
      </c>
      <c r="S23" s="9">
        <f t="shared" si="8"/>
        <v>0</v>
      </c>
      <c r="T23" s="9">
        <f t="shared" si="8"/>
        <v>0</v>
      </c>
      <c r="U23" s="9">
        <f t="shared" si="8"/>
        <v>0</v>
      </c>
      <c r="V23" s="9">
        <f t="shared" si="8"/>
        <v>0</v>
      </c>
      <c r="W23" s="25">
        <f t="shared" si="8"/>
        <v>180</v>
      </c>
      <c r="Y23" s="8">
        <f t="shared" ref="Y23:AH23" si="9">SUM(Y7:Y21)</f>
        <v>339</v>
      </c>
      <c r="Z23" s="9">
        <f t="shared" si="9"/>
        <v>334</v>
      </c>
      <c r="AA23" s="9">
        <f t="shared" si="9"/>
        <v>314</v>
      </c>
      <c r="AB23" s="9">
        <f t="shared" si="9"/>
        <v>279</v>
      </c>
      <c r="AC23" s="9">
        <f t="shared" si="9"/>
        <v>0</v>
      </c>
      <c r="AD23" s="9">
        <f t="shared" si="9"/>
        <v>0</v>
      </c>
      <c r="AE23" s="9">
        <f t="shared" si="9"/>
        <v>0</v>
      </c>
      <c r="AF23" s="9">
        <f t="shared" si="9"/>
        <v>0</v>
      </c>
      <c r="AG23" s="9">
        <f t="shared" si="9"/>
        <v>0</v>
      </c>
      <c r="AH23" s="5">
        <f t="shared" si="9"/>
        <v>1266</v>
      </c>
    </row>
    <row r="24" spans="1:34">
      <c r="B24" s="2" t="s">
        <v>15</v>
      </c>
      <c r="C24" s="12"/>
      <c r="D24" s="5">
        <f>D23/$A$21</f>
        <v>6.6</v>
      </c>
      <c r="E24" s="6">
        <f t="shared" ref="E24:L24" si="10">E23/$A$21</f>
        <v>7.4666666666666668</v>
      </c>
      <c r="F24" s="6">
        <f t="shared" si="10"/>
        <v>7.4666666666666668</v>
      </c>
      <c r="G24" s="6">
        <f t="shared" si="10"/>
        <v>6.2</v>
      </c>
      <c r="H24" s="6">
        <f t="shared" si="10"/>
        <v>0</v>
      </c>
      <c r="I24" s="6">
        <f t="shared" si="10"/>
        <v>0</v>
      </c>
      <c r="J24" s="6">
        <f t="shared" si="10"/>
        <v>0</v>
      </c>
      <c r="K24" s="6">
        <f t="shared" si="10"/>
        <v>0</v>
      </c>
      <c r="L24" s="7">
        <f t="shared" si="10"/>
        <v>0</v>
      </c>
      <c r="N24" s="5">
        <f>N23/$A$21</f>
        <v>3.4</v>
      </c>
      <c r="O24" s="6">
        <f t="shared" ref="O24:W24" si="11">O23/$A$21</f>
        <v>2.9333333333333331</v>
      </c>
      <c r="P24" s="6">
        <f t="shared" si="11"/>
        <v>2.7333333333333334</v>
      </c>
      <c r="Q24" s="6">
        <f t="shared" si="11"/>
        <v>2.9333333333333331</v>
      </c>
      <c r="R24" s="6">
        <f t="shared" si="11"/>
        <v>0</v>
      </c>
      <c r="S24" s="6">
        <f t="shared" si="11"/>
        <v>0</v>
      </c>
      <c r="T24" s="6">
        <f t="shared" si="11"/>
        <v>0</v>
      </c>
      <c r="U24" s="6">
        <f t="shared" si="11"/>
        <v>0</v>
      </c>
      <c r="V24" s="6">
        <f t="shared" si="11"/>
        <v>0</v>
      </c>
      <c r="W24" s="29">
        <f t="shared" si="11"/>
        <v>12</v>
      </c>
      <c r="Y24" s="8">
        <f>IF(Y23&gt;0,Y23/N23,0)</f>
        <v>6.6470588235294121</v>
      </c>
      <c r="Z24" s="9">
        <f t="shared" ref="Z24:AH24" si="12">IF(Z23&gt;0,Z23/O23,0)</f>
        <v>7.5909090909090908</v>
      </c>
      <c r="AA24" s="9">
        <f t="shared" si="12"/>
        <v>7.6585365853658534</v>
      </c>
      <c r="AB24" s="9">
        <f t="shared" si="12"/>
        <v>6.3409090909090908</v>
      </c>
      <c r="AC24" s="9">
        <f t="shared" si="12"/>
        <v>0</v>
      </c>
      <c r="AD24" s="9">
        <f t="shared" si="12"/>
        <v>0</v>
      </c>
      <c r="AE24" s="9">
        <f t="shared" si="12"/>
        <v>0</v>
      </c>
      <c r="AF24" s="9">
        <f t="shared" si="12"/>
        <v>0</v>
      </c>
      <c r="AG24" s="9">
        <f t="shared" si="12"/>
        <v>0</v>
      </c>
      <c r="AH24" s="6">
        <f t="shared" si="12"/>
        <v>7.0333333333333332</v>
      </c>
    </row>
    <row r="25" spans="1:34" ht="15.75" thickBot="1">
      <c r="B25" s="2" t="s">
        <v>46</v>
      </c>
      <c r="C25" s="12"/>
      <c r="D25" s="5"/>
      <c r="E25" s="6"/>
      <c r="F25" s="6"/>
      <c r="G25" s="6"/>
      <c r="H25" s="6"/>
      <c r="I25" s="6"/>
      <c r="K25" s="6"/>
      <c r="L25" s="7"/>
      <c r="N25" s="8"/>
      <c r="O25" s="9"/>
      <c r="P25" s="9"/>
      <c r="Q25" s="9"/>
      <c r="R25" s="9"/>
      <c r="S25" s="9"/>
      <c r="T25" s="9"/>
      <c r="U25" s="9"/>
      <c r="V25" s="9"/>
      <c r="W25" s="25"/>
      <c r="Y25" s="35">
        <f t="shared" ref="Y25:AG25" si="13">Y24*(1+((4-$T$26)/4))</f>
        <v>8.3088235294117645</v>
      </c>
      <c r="Z25" s="11">
        <f t="shared" si="13"/>
        <v>9.4886363636363633</v>
      </c>
      <c r="AA25" s="11">
        <f t="shared" si="13"/>
        <v>9.5731707317073162</v>
      </c>
      <c r="AB25" s="11">
        <f t="shared" si="13"/>
        <v>7.9261363636363633</v>
      </c>
      <c r="AC25" s="11">
        <f t="shared" si="13"/>
        <v>0</v>
      </c>
      <c r="AD25" s="11">
        <f t="shared" si="13"/>
        <v>0</v>
      </c>
      <c r="AE25" s="11">
        <f t="shared" si="13"/>
        <v>0</v>
      </c>
      <c r="AF25" s="11">
        <f t="shared" si="13"/>
        <v>0</v>
      </c>
      <c r="AG25" s="11">
        <f t="shared" si="13"/>
        <v>0</v>
      </c>
      <c r="AH25" s="6"/>
    </row>
    <row r="26" spans="1:34" ht="15.75" thickBot="1">
      <c r="B26" s="2" t="s">
        <v>47</v>
      </c>
      <c r="C26" s="12"/>
      <c r="D26" s="15"/>
      <c r="E26" s="16"/>
      <c r="F26" s="17">
        <f>SUM(D24:L24)/$C$28</f>
        <v>6.9333333333333327</v>
      </c>
      <c r="G26" s="16"/>
      <c r="H26" s="16"/>
      <c r="I26" s="16"/>
      <c r="J26" s="16"/>
      <c r="K26" s="16"/>
      <c r="L26" s="18"/>
      <c r="N26" s="32" t="s">
        <v>48</v>
      </c>
      <c r="O26" s="11"/>
      <c r="P26" s="11"/>
      <c r="Q26" s="11"/>
      <c r="R26" s="11"/>
      <c r="S26" s="11"/>
      <c r="T26" s="33">
        <f>SUM(N24:V24)/$C$28</f>
        <v>3</v>
      </c>
      <c r="U26" s="11"/>
      <c r="V26" s="11"/>
      <c r="W26" s="26"/>
    </row>
    <row r="27" spans="1:34">
      <c r="C27" s="12"/>
      <c r="Y27" s="41" t="s">
        <v>50</v>
      </c>
      <c r="Z27" s="4"/>
      <c r="AA27" s="4"/>
      <c r="AB27" s="42"/>
      <c r="AC27" s="42"/>
      <c r="AD27" s="42"/>
      <c r="AE27" s="43">
        <f>SUM(Y24:AG24)/$C$28</f>
        <v>7.059353397678362</v>
      </c>
    </row>
    <row r="28" spans="1:34">
      <c r="B28" s="2" t="s">
        <v>0</v>
      </c>
      <c r="C28" s="12">
        <f>COUNTIF(D24:L24,"&gt;0")</f>
        <v>4</v>
      </c>
      <c r="Y28" s="44" t="s">
        <v>49</v>
      </c>
      <c r="Z28" s="4"/>
      <c r="AA28" s="4"/>
      <c r="AB28" s="4"/>
      <c r="AC28" s="4"/>
      <c r="AD28" s="42"/>
      <c r="AE28" s="43">
        <f>SUM(Y25:AG25)/$C$28</f>
        <v>8.8241917470979523</v>
      </c>
    </row>
    <row r="29" spans="1:34">
      <c r="B29" s="2" t="s">
        <v>55</v>
      </c>
      <c r="C29" s="12"/>
    </row>
    <row r="30" spans="1:34">
      <c r="C30" s="12"/>
    </row>
    <row r="31" spans="1:34">
      <c r="G31" s="20" t="s">
        <v>30</v>
      </c>
      <c r="Q31" s="2" t="s">
        <v>26</v>
      </c>
      <c r="Y31" s="46" t="s">
        <v>51</v>
      </c>
      <c r="Z31" s="46"/>
      <c r="AA31" s="46"/>
      <c r="AB31" s="46"/>
      <c r="AC31" s="46"/>
      <c r="AD31" s="46"/>
      <c r="AE31" s="46"/>
      <c r="AF31" s="46"/>
      <c r="AG31" s="46"/>
      <c r="AH31" s="46"/>
    </row>
    <row r="32" spans="1:34">
      <c r="G32" s="19" t="s">
        <v>31</v>
      </c>
      <c r="Q32" s="2" t="s">
        <v>27</v>
      </c>
      <c r="Y32" s="46"/>
      <c r="Z32" s="46"/>
      <c r="AA32" s="46"/>
      <c r="AB32" s="46"/>
      <c r="AC32" s="46"/>
      <c r="AD32" s="46"/>
      <c r="AE32" s="46"/>
      <c r="AF32" s="46"/>
      <c r="AG32" s="46"/>
      <c r="AH32" s="46"/>
    </row>
    <row r="33" spans="2:34">
      <c r="G33" s="19" t="s">
        <v>32</v>
      </c>
      <c r="Q33" s="2" t="s">
        <v>28</v>
      </c>
      <c r="Y33" s="46"/>
      <c r="Z33" s="46"/>
      <c r="AA33" s="46"/>
      <c r="AB33" s="46"/>
      <c r="AC33" s="46"/>
      <c r="AD33" s="46"/>
      <c r="AE33" s="46"/>
      <c r="AF33" s="46"/>
      <c r="AG33" s="46"/>
      <c r="AH33" s="46"/>
    </row>
    <row r="34" spans="2:34">
      <c r="G34" s="20" t="s">
        <v>33</v>
      </c>
      <c r="Q34" s="2" t="s">
        <v>29</v>
      </c>
      <c r="Y34" s="46"/>
      <c r="Z34" s="46"/>
      <c r="AA34" s="46"/>
      <c r="AB34" s="46"/>
      <c r="AC34" s="46"/>
      <c r="AD34" s="46"/>
      <c r="AE34" s="46"/>
      <c r="AF34" s="46"/>
      <c r="AG34" s="46"/>
      <c r="AH34" s="46"/>
    </row>
    <row r="35" spans="2:34">
      <c r="G35" s="19" t="s">
        <v>34</v>
      </c>
    </row>
    <row r="36" spans="2:34">
      <c r="G36" s="20" t="s">
        <v>35</v>
      </c>
    </row>
    <row r="37" spans="2:34">
      <c r="B37" s="19" t="s">
        <v>17</v>
      </c>
      <c r="G37" s="19" t="s">
        <v>36</v>
      </c>
    </row>
    <row r="38" spans="2:34">
      <c r="G38" s="20" t="s">
        <v>37</v>
      </c>
    </row>
    <row r="39" spans="2:34">
      <c r="G39" s="19" t="s">
        <v>38</v>
      </c>
    </row>
    <row r="40" spans="2:34">
      <c r="G40" s="20" t="s">
        <v>39</v>
      </c>
    </row>
  </sheetData>
  <mergeCells count="8">
    <mergeCell ref="Y31:AH34"/>
    <mergeCell ref="F1:AB2"/>
    <mergeCell ref="D4:L4"/>
    <mergeCell ref="N4:W4"/>
    <mergeCell ref="Y4:AH4"/>
    <mergeCell ref="D5:L5"/>
    <mergeCell ref="N5:W5"/>
    <mergeCell ref="Y5:AH5"/>
  </mergeCells>
  <printOptions horizontalCentered="1" gridLines="1"/>
  <pageMargins left="0.5" right="0.5" top="1" bottom="1" header="0.5" footer="0.5"/>
  <pageSetup scale="66"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DD Scorecard Summary</vt:lpstr>
      <vt:lpstr>Example Sheet</vt:lpstr>
      <vt:lpstr>'DD Scorecard Summary'!Print_Area</vt:lpstr>
      <vt:lpstr>'Example Sheet'!Print_Area</vt:lpstr>
    </vt:vector>
  </TitlesOfParts>
  <Company>Moxii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 Corman</dc:creator>
  <cp:lastModifiedBy>Marianne Hudson</cp:lastModifiedBy>
  <cp:lastPrinted>2016-02-01T21:02:27Z</cp:lastPrinted>
  <dcterms:created xsi:type="dcterms:W3CDTF">2009-07-06T22:50:37Z</dcterms:created>
  <dcterms:modified xsi:type="dcterms:W3CDTF">2016-11-02T20:42:23Z</dcterms:modified>
</cp:coreProperties>
</file>